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tabRatio="909" firstSheet="1" activeTab="1"/>
  </bookViews>
  <sheets>
    <sheet name="НАСЛОВНА" sheetId="1" r:id="rId1"/>
    <sheet name="дев 08 и мл.  " sheetId="2" r:id="rId2"/>
    <sheet name="дев 06-07 " sheetId="3" r:id="rId3"/>
    <sheet name="дев 04-05" sheetId="4" r:id="rId4"/>
    <sheet name="мл. п-ке трчања" sheetId="5" r:id="rId5"/>
    <sheet name="мл. п-ке скок, бац." sheetId="6" r:id="rId6"/>
    <sheet name="ст п-ке трчања" sheetId="7" r:id="rId7"/>
    <sheet name="ст п-ке скок и бац." sheetId="8" r:id="rId8"/>
    <sheet name="дечаци 08 и мл. " sheetId="9" r:id="rId9"/>
    <sheet name="дечаци 06-07 " sheetId="10" r:id="rId10"/>
    <sheet name="дечаци 04-05 " sheetId="11" r:id="rId11"/>
    <sheet name="мл. п-ри трчања" sheetId="12" r:id="rId12"/>
    <sheet name="мл. п-ри скок, бац" sheetId="13" r:id="rId13"/>
    <sheet name="ст п-ри  трчања" sheetId="14" r:id="rId14"/>
    <sheet name="ст п-ри скок и бац." sheetId="15" r:id="rId15"/>
    <sheet name="промо трке" sheetId="16" r:id="rId16"/>
  </sheets>
  <definedNames>
    <definedName name="_xlnm.Print_Area" localSheetId="1">'дев 08 и мл.  '!$C$3:$N$42</definedName>
    <definedName name="_xlnm.Print_Area" localSheetId="9">'дечаци 06-07 '!$A$1:$O$55</definedName>
    <definedName name="_xlnm.Print_Area" localSheetId="8">'дечаци 08 и мл. '!$A$1:$N$36</definedName>
    <definedName name="_xlnm.Print_Area" localSheetId="5">'мл. п-ке скок, бац.'!$A$1:$M$58</definedName>
    <definedName name="_xlnm.Print_Area" localSheetId="12">'мл. п-ри скок, бац'!$A$1:$L$52</definedName>
    <definedName name="_xlnm.Print_Area" localSheetId="11">'мл. п-ри трчања'!$A$1:$L$78</definedName>
    <definedName name="_xlnm.Print_Area" localSheetId="0">'НАСЛОВНА'!$A$1:$L$67</definedName>
    <definedName name="_xlnm.Print_Area" localSheetId="15">'промо трке'!$A$1:$L$41</definedName>
    <definedName name="_xlnm.Print_Area" localSheetId="7">'ст п-ке скок и бац.'!$A$1:$M$56</definedName>
    <definedName name="_xlnm.Print_Area" localSheetId="6">'ст п-ке трчања'!$A$1:$M$82</definedName>
    <definedName name="_xlnm.Print_Area" localSheetId="13">'ст п-ри  трчања'!$A$1:$L$83</definedName>
    <definedName name="_xlnm.Print_Area" localSheetId="14">'ст п-ри скок и бац.'!$A$1:$L$42</definedName>
    <definedName name="Димитровград" localSheetId="5">'мл. п-ке скок, бац.'!$H$17</definedName>
    <definedName name="Димитровград">'мл. п-ке трчања'!$H$19</definedName>
  </definedNames>
  <calcPr fullCalcOnLoad="1"/>
</workbook>
</file>

<file path=xl/sharedStrings.xml><?xml version="1.0" encoding="utf-8"?>
<sst xmlns="http://schemas.openxmlformats.org/spreadsheetml/2006/main" count="2581" uniqueCount="621">
  <si>
    <t>Так</t>
  </si>
  <si>
    <t>број</t>
  </si>
  <si>
    <t xml:space="preserve">Име и презиме </t>
  </si>
  <si>
    <t>Год. рођ.</t>
  </si>
  <si>
    <t>Клуб</t>
  </si>
  <si>
    <t>бод</t>
  </si>
  <si>
    <t>60m</t>
  </si>
  <si>
    <t>даљ</t>
  </si>
  <si>
    <t>вортекс</t>
  </si>
  <si>
    <t>укупно бодова</t>
  </si>
  <si>
    <t>бодова</t>
  </si>
  <si>
    <t xml:space="preserve">укупно </t>
  </si>
  <si>
    <t>бодови</t>
  </si>
  <si>
    <t>укупни пласман</t>
  </si>
  <si>
    <t>димитровград</t>
  </si>
  <si>
    <t>Параћин</t>
  </si>
  <si>
    <t>Ћуприја</t>
  </si>
  <si>
    <t>АТЛЕТСКА ШКОЛА  Б  - девојчице 06/07</t>
  </si>
  <si>
    <t>АТЛЕТСКА ШКОЛА  Б  - девојчице 04/05</t>
  </si>
  <si>
    <t>ПОЧЕТНИЦИ  - ДЕВОЈЧИЦЕ. 08 и млађе</t>
  </si>
  <si>
    <t>ЈСП</t>
  </si>
  <si>
    <t>Тамара Чановић</t>
  </si>
  <si>
    <t>МЗА</t>
  </si>
  <si>
    <t>Ана Божиловић</t>
  </si>
  <si>
    <t>ПБГ</t>
  </si>
  <si>
    <t>ЧАЧ</t>
  </si>
  <si>
    <t>БОР</t>
  </si>
  <si>
    <t>Соко Б.</t>
  </si>
  <si>
    <t>08</t>
  </si>
  <si>
    <t>09</t>
  </si>
  <si>
    <t>Анђела Панић</t>
  </si>
  <si>
    <t>БПЋ</t>
  </si>
  <si>
    <t>Неда Ранковић</t>
  </si>
  <si>
    <t>Милица Гојковић</t>
  </si>
  <si>
    <t>ПРЋ</t>
  </si>
  <si>
    <t>Николина Милановић</t>
  </si>
  <si>
    <t>Мила Милосављевић</t>
  </si>
  <si>
    <t>Милица Славковић</t>
  </si>
  <si>
    <t>КРУ</t>
  </si>
  <si>
    <t>Ема Ђокић</t>
  </si>
  <si>
    <t>МОЋ</t>
  </si>
  <si>
    <t>Милена Митровић</t>
  </si>
  <si>
    <t>КУЧ</t>
  </si>
  <si>
    <t>НМН</t>
  </si>
  <si>
    <t>Маријана Игрутиновић</t>
  </si>
  <si>
    <t>ТГМ</t>
  </si>
  <si>
    <t>Даша Дешић</t>
  </si>
  <si>
    <t>Ивона Грујић</t>
  </si>
  <si>
    <t>Нађа Станојевић</t>
  </si>
  <si>
    <t>Теодора Стаменковић</t>
  </si>
  <si>
    <t>Тамара Ивковић</t>
  </si>
  <si>
    <t>Лена Малетић</t>
  </si>
  <si>
    <t>Сташа Радоман</t>
  </si>
  <si>
    <t>БЛД</t>
  </si>
  <si>
    <t>ЈАГ</t>
  </si>
  <si>
    <t>Милица Лекић</t>
  </si>
  <si>
    <t>Ива Зеленовић</t>
  </si>
  <si>
    <t>06</t>
  </si>
  <si>
    <t>07</t>
  </si>
  <si>
    <t>05</t>
  </si>
  <si>
    <t>04</t>
  </si>
  <si>
    <t xml:space="preserve">60 м-Млађе пионирке-девојчице  2002/03  </t>
  </si>
  <si>
    <t>Ивана Илић</t>
  </si>
  <si>
    <t>Милица Стоицев</t>
  </si>
  <si>
    <t>Анђела Благојевић</t>
  </si>
  <si>
    <t>Анастсија Ђокић</t>
  </si>
  <si>
    <t>Ана  Костов</t>
  </si>
  <si>
    <t>Анђела Ристић</t>
  </si>
  <si>
    <t>02</t>
  </si>
  <si>
    <t>03</t>
  </si>
  <si>
    <t>Смедеревска Паланка</t>
  </si>
  <si>
    <t>Димитровград</t>
  </si>
  <si>
    <t>Бор</t>
  </si>
  <si>
    <t xml:space="preserve">300 м-Млађе  пионирке-девојчице  2002/03  </t>
  </si>
  <si>
    <t>Сара  Живановић</t>
  </si>
  <si>
    <t>Андреа Булајић</t>
  </si>
  <si>
    <t>Зорана Љубисављевић</t>
  </si>
  <si>
    <t xml:space="preserve">600м-Млађе пионирке-девојчице  2002/03  </t>
  </si>
  <si>
    <t>Ива Малетић</t>
  </si>
  <si>
    <t>Тијана Димић</t>
  </si>
  <si>
    <t>300m</t>
  </si>
  <si>
    <t>600m</t>
  </si>
  <si>
    <t>Ружица Милосављевић</t>
  </si>
  <si>
    <t>Димитра Гигов</t>
  </si>
  <si>
    <t>Ена Петров</t>
  </si>
  <si>
    <t>Сара Еленков</t>
  </si>
  <si>
    <t>Уна Степић</t>
  </si>
  <si>
    <t>Маја Вићентијевић</t>
  </si>
  <si>
    <t>Јована Димитријевић</t>
  </si>
  <si>
    <t xml:space="preserve">СКОК УДАЉ-Млађе пионирке-девојчице  2002/03  </t>
  </si>
  <si>
    <t>Милица Милићевић</t>
  </si>
  <si>
    <t>Милица Гогов</t>
  </si>
  <si>
    <t>Невена Асковић</t>
  </si>
  <si>
    <t xml:space="preserve">ВОРТЕКС-Млађе пионирке-девојчице  2002/03    </t>
  </si>
  <si>
    <t>резултат</t>
  </si>
  <si>
    <t>Јана Соколов</t>
  </si>
  <si>
    <t>Ања Гојковић</t>
  </si>
  <si>
    <t>полигон</t>
  </si>
  <si>
    <t>пласм.</t>
  </si>
  <si>
    <t>ген. пласман</t>
  </si>
  <si>
    <t>Ива Стошић</t>
  </si>
  <si>
    <t>ВЖЈ</t>
  </si>
  <si>
    <t>Анастасија Васиљевић</t>
  </si>
  <si>
    <t>Тамара Лукановић</t>
  </si>
  <si>
    <t>Милена Васиљевић</t>
  </si>
  <si>
    <t>Симона Лазић</t>
  </si>
  <si>
    <t>Неда Вељковић</t>
  </si>
  <si>
    <t>ЖНИ</t>
  </si>
  <si>
    <t>Исидора Ћелебић</t>
  </si>
  <si>
    <t>Вивиан Трајкова</t>
  </si>
  <si>
    <t>Враца</t>
  </si>
  <si>
    <t>Исидора Челебић</t>
  </si>
  <si>
    <t>Милица Врачаревић</t>
  </si>
  <si>
    <t>Маријета Ђорђевић</t>
  </si>
  <si>
    <t>Миона Илијевић</t>
  </si>
  <si>
    <t>Хелена Игов</t>
  </si>
  <si>
    <t>Катарина Николић</t>
  </si>
  <si>
    <t>Мелани Сергијевни</t>
  </si>
  <si>
    <t>Горана Љубисавњевић</t>
  </si>
  <si>
    <t>Марија Траиловић</t>
  </si>
  <si>
    <t>Ана Рајковић</t>
  </si>
  <si>
    <t>00</t>
  </si>
  <si>
    <t>01</t>
  </si>
  <si>
    <t>кугла</t>
  </si>
  <si>
    <t>800m</t>
  </si>
  <si>
    <t>Ванеса Хаџијевска</t>
  </si>
  <si>
    <t>Плевен</t>
  </si>
  <si>
    <t>Дајана Игњатова</t>
  </si>
  <si>
    <t>Горана Љубисављевић</t>
  </si>
  <si>
    <t>Тамара Стевановић</t>
  </si>
  <si>
    <t>Снежана Павловић</t>
  </si>
  <si>
    <t>Невена Илић</t>
  </si>
  <si>
    <t>Милица Митровић</t>
  </si>
  <si>
    <t>Ана Фатур</t>
  </si>
  <si>
    <t>100m</t>
  </si>
  <si>
    <t>Калина Цветанова</t>
  </si>
  <si>
    <t>Милица Ристић</t>
  </si>
  <si>
    <t>ЦЗБ</t>
  </si>
  <si>
    <t>Александра Јоцић</t>
  </si>
  <si>
    <t xml:space="preserve">Анђела Младеновић </t>
  </si>
  <si>
    <t>Анђела Пешић</t>
  </si>
  <si>
    <t xml:space="preserve">800м- Старије пионике-девојчице  2000/01  </t>
  </si>
  <si>
    <t xml:space="preserve">300м- Старије пионике-девојчице  2000/01  </t>
  </si>
  <si>
    <t xml:space="preserve">100м- Старије пионике-девојчице  2000/01  </t>
  </si>
  <si>
    <t xml:space="preserve">СКОК У ДАЉ- Старије пионике-девојчице  2000/01  </t>
  </si>
  <si>
    <t xml:space="preserve">БАЦАЊЕ  КУГЛЕ  /3кг/ - Старије пионике-девојчице  2000/01  </t>
  </si>
  <si>
    <t>Дејана Пожањи</t>
  </si>
  <si>
    <t>Тијана Војиновић</t>
  </si>
  <si>
    <t>1000m</t>
  </si>
  <si>
    <t>Михајло Станков</t>
  </si>
  <si>
    <t>Владимир Булатовић</t>
  </si>
  <si>
    <t>Констатин Шулета</t>
  </si>
  <si>
    <t>Никола Ивашковић</t>
  </si>
  <si>
    <t>Атанасиос Алексопулос</t>
  </si>
  <si>
    <t>Вук Манић</t>
  </si>
  <si>
    <t>ПИР</t>
  </si>
  <si>
    <t>Лука Илић</t>
  </si>
  <si>
    <t>ДВОБОЈ: Дечаци 2008. и млађи</t>
  </si>
  <si>
    <t>Тони Хаджијски</t>
  </si>
  <si>
    <t>Стефан Наков</t>
  </si>
  <si>
    <t>Лука Ђорђевић</t>
  </si>
  <si>
    <t>Јован Рајић</t>
  </si>
  <si>
    <t>Марко Арсинијевић</t>
  </si>
  <si>
    <t>Вељко Миленовић</t>
  </si>
  <si>
    <t>Теодор Вучковић</t>
  </si>
  <si>
    <t>Данило Булатовић</t>
  </si>
  <si>
    <t>Вељко Симић</t>
  </si>
  <si>
    <t>Новак Јелић</t>
  </si>
  <si>
    <t xml:space="preserve">ТРОБОЈ-Атлетске школе Б-Дечаци  2006/07                         </t>
  </si>
  <si>
    <t xml:space="preserve">ТРОБОЈ-Атлетске школе А-дечаци  2004/05     </t>
  </si>
  <si>
    <t>Бранко Басарић</t>
  </si>
  <si>
    <t>Матеја Стевић</t>
  </si>
  <si>
    <t>Димитрије Јанчић</t>
  </si>
  <si>
    <t>Филип Копиловић</t>
  </si>
  <si>
    <t>Марјан Милованковић</t>
  </si>
  <si>
    <t>Душан Ђурђановић</t>
  </si>
  <si>
    <t>Илија Војиновић</t>
  </si>
  <si>
    <t>Вукашин Токић</t>
  </si>
  <si>
    <t>Василије Живадиновић</t>
  </si>
  <si>
    <t>Урош Савовић</t>
  </si>
  <si>
    <t>Страхиња Ђорђевић</t>
  </si>
  <si>
    <t>Виктор Вангелов</t>
  </si>
  <si>
    <t>Димитрије Ристић</t>
  </si>
  <si>
    <t>Енрике Трајков</t>
  </si>
  <si>
    <t>Враце</t>
  </si>
  <si>
    <t>Мирко Стакић</t>
  </si>
  <si>
    <t>Милош Миланов</t>
  </si>
  <si>
    <t>Богдан Вучковић</t>
  </si>
  <si>
    <t>Никола Миладинов</t>
  </si>
  <si>
    <t>Урош Копиловић</t>
  </si>
  <si>
    <t>Александар   Гајић</t>
  </si>
  <si>
    <t>Марко Арсић</t>
  </si>
  <si>
    <t>Павле Лазић</t>
  </si>
  <si>
    <t>Михајло Илић</t>
  </si>
  <si>
    <t>Никола Илић</t>
  </si>
  <si>
    <t>Милан Мићић</t>
  </si>
  <si>
    <t>Никола Танасијевић</t>
  </si>
  <si>
    <t>Огњен Николић</t>
  </si>
  <si>
    <t>Јован Деновић</t>
  </si>
  <si>
    <t>ТКМ</t>
  </si>
  <si>
    <t>Алекса Милановић</t>
  </si>
  <si>
    <t>Милош Живковић</t>
  </si>
  <si>
    <t>Марко Колев</t>
  </si>
  <si>
    <t>Урош Врањанац</t>
  </si>
  <si>
    <t>Марко Макера</t>
  </si>
  <si>
    <t>Срећко Милановић</t>
  </si>
  <si>
    <t>Алекса Томић</t>
  </si>
  <si>
    <t>Андреј Радојковић</t>
  </si>
  <si>
    <t>Михајло Савић</t>
  </si>
  <si>
    <t>Душан Димитријевић</t>
  </si>
  <si>
    <t>Душан Адамовић</t>
  </si>
  <si>
    <t>Лазар Васиљевић</t>
  </si>
  <si>
    <t>Ђорђе Миладиновић</t>
  </si>
  <si>
    <t>Павле Станковић</t>
  </si>
  <si>
    <t>Андрија Милетић</t>
  </si>
  <si>
    <t>Димитрије Делчев</t>
  </si>
  <si>
    <t>Сергеј Станулов</t>
  </si>
  <si>
    <t>Андрија Стоичков</t>
  </si>
  <si>
    <t xml:space="preserve">СКОК У ДАЉ-Млађи пионири-дечаци  2002/03  </t>
  </si>
  <si>
    <t>Радован Лазић</t>
  </si>
  <si>
    <t>Александар Велков</t>
  </si>
  <si>
    <t>Данчо Робертов</t>
  </si>
  <si>
    <t>Луково</t>
  </si>
  <si>
    <t>Алекса Николић</t>
  </si>
  <si>
    <t>Иван  Иванов</t>
  </si>
  <si>
    <t>Младен Младенов</t>
  </si>
  <si>
    <t>Правец</t>
  </si>
  <si>
    <t>Павле Крсмановић</t>
  </si>
  <si>
    <t>Филип Милојевић</t>
  </si>
  <si>
    <t>Данчо Роберто</t>
  </si>
  <si>
    <t>Луковит</t>
  </si>
  <si>
    <t>Иван Иванов</t>
  </si>
  <si>
    <t>Милош Првуловић</t>
  </si>
  <si>
    <t>Андреј Веселинов Трифунов</t>
  </si>
  <si>
    <t>Даниел Веселинов Трифунов</t>
  </si>
  <si>
    <t>Лаза Васиљевић</t>
  </si>
  <si>
    <t>Марко Славковић</t>
  </si>
  <si>
    <t>Филип Миленковић</t>
  </si>
  <si>
    <t xml:space="preserve">Срећко Милановић </t>
  </si>
  <si>
    <t>КЛУБ</t>
  </si>
  <si>
    <t>МЕШОВИТА ШТАФЕТА 6X200 -М-2004/2007</t>
  </si>
  <si>
    <t xml:space="preserve">60 м-ПРЕПОНЕ-Атлетске школе -девојчице  2004/07  </t>
  </si>
  <si>
    <t>генерални пласман</t>
  </si>
  <si>
    <t xml:space="preserve">60 м-Млађи пионири-дечаци  2002/03  </t>
  </si>
  <si>
    <t xml:space="preserve">800м-Млађи пионири-дечаци  2002/03  </t>
  </si>
  <si>
    <t xml:space="preserve">300 м-Млађи пионири-дечаци  2002/03  </t>
  </si>
  <si>
    <t xml:space="preserve">ВОРТЕКС-Млађи пионири-дечаци  2002/03  </t>
  </si>
  <si>
    <t xml:space="preserve">100 м-Старији пионири-дечаци  2000/01  </t>
  </si>
  <si>
    <t xml:space="preserve">300 м-Старији пионири-дечаци  2000/01  </t>
  </si>
  <si>
    <t xml:space="preserve">СКОК УДАЉ-Старији пионири-дечаци  2000/01  </t>
  </si>
  <si>
    <t xml:space="preserve">БАЦЊЕ КУГЛЕ-Старији пионири-дечаци  2000/01  </t>
  </si>
  <si>
    <t>Алекса Таминџић</t>
  </si>
  <si>
    <t>Лара Бранић</t>
  </si>
  <si>
    <t>Марија Марковић</t>
  </si>
  <si>
    <t>Мила Пејчић</t>
  </si>
  <si>
    <t>Анђелија Станковић</t>
  </si>
  <si>
    <t>Весна Дракуловић</t>
  </si>
  <si>
    <t>Илија Миленковић</t>
  </si>
  <si>
    <t>Вукашин Божиновић</t>
  </si>
  <si>
    <t>Христина Станијев</t>
  </si>
  <si>
    <t>Елена Оровић</t>
  </si>
  <si>
    <t>Николина Младеновић</t>
  </si>
  <si>
    <t>Вања Петровић</t>
  </si>
  <si>
    <t>НОП</t>
  </si>
  <si>
    <t>Саима Мурић</t>
  </si>
  <si>
    <t>Ленка Николић</t>
  </si>
  <si>
    <t>Анида Халиловић</t>
  </si>
  <si>
    <t>Лидија Петровић</t>
  </si>
  <si>
    <t>Ива Јовановић</t>
  </si>
  <si>
    <t>Катарина Пропадовић</t>
  </si>
  <si>
    <t>Мирослав Пантић</t>
  </si>
  <si>
    <t>Андрија Бараћ</t>
  </si>
  <si>
    <t>Андреј Милошевић</t>
  </si>
  <si>
    <t>Филип Милошевић</t>
  </si>
  <si>
    <t>Лазар Живковић</t>
  </si>
  <si>
    <t>Вахид Гицић</t>
  </si>
  <si>
    <t>Давид Јовановић</t>
  </si>
  <si>
    <t>Амер Суљић</t>
  </si>
  <si>
    <t xml:space="preserve">1000 м-Старији пионири-дечаци  2000/01  </t>
  </si>
  <si>
    <t>нс</t>
  </si>
  <si>
    <t>бр</t>
  </si>
  <si>
    <t>Јана Бојкић</t>
  </si>
  <si>
    <t>нзт</t>
  </si>
  <si>
    <t>Стефан Исламовић</t>
  </si>
  <si>
    <t>Петар Јовановић</t>
  </si>
  <si>
    <t>Марко Стоиловић</t>
  </si>
  <si>
    <t>ПОКРОВИТЕЉ :ОПШТИНА СМЕДЕРЕВСКА ПАЛАНКА</t>
  </si>
  <si>
    <t xml:space="preserve">Ана Божиловић </t>
  </si>
  <si>
    <t xml:space="preserve">ПБГ </t>
  </si>
  <si>
    <t xml:space="preserve">Христина Станијев </t>
  </si>
  <si>
    <t xml:space="preserve">ПИР </t>
  </si>
  <si>
    <t xml:space="preserve">Ружица Милосављевић </t>
  </si>
  <si>
    <t xml:space="preserve">ЈСП </t>
  </si>
  <si>
    <t xml:space="preserve">Милица Гојковић </t>
  </si>
  <si>
    <t xml:space="preserve">ПРЋ </t>
  </si>
  <si>
    <t xml:space="preserve">Николина Милановић </t>
  </si>
  <si>
    <t xml:space="preserve">Маша Стокић </t>
  </si>
  <si>
    <t xml:space="preserve">СМД </t>
  </si>
  <si>
    <t xml:space="preserve">Анђела Панић </t>
  </si>
  <si>
    <t xml:space="preserve">БПЋ </t>
  </si>
  <si>
    <t xml:space="preserve">Неда Ранковић </t>
  </si>
  <si>
    <t xml:space="preserve">Нађа Ђуровић </t>
  </si>
  <si>
    <t xml:space="preserve">КАР </t>
  </si>
  <si>
    <t xml:space="preserve">Елена Оровић </t>
  </si>
  <si>
    <t xml:space="preserve">Митра Милошевић </t>
  </si>
  <si>
    <t xml:space="preserve">Маша  Милојкић </t>
  </si>
  <si>
    <t xml:space="preserve">МЛД </t>
  </si>
  <si>
    <t xml:space="preserve">Ања Јаковљевић </t>
  </si>
  <si>
    <t xml:space="preserve">Анђела Томић </t>
  </si>
  <si>
    <t>Анђелка Петковић</t>
  </si>
  <si>
    <t>Елена Радојковић</t>
  </si>
  <si>
    <t xml:space="preserve">Нина Спајић </t>
  </si>
  <si>
    <t xml:space="preserve"> </t>
  </si>
  <si>
    <t xml:space="preserve">Тамара Ивковић </t>
  </si>
  <si>
    <t xml:space="preserve">Лена Малетић </t>
  </si>
  <si>
    <t xml:space="preserve">МЗА </t>
  </si>
  <si>
    <t xml:space="preserve">Ива Зеленовић </t>
  </si>
  <si>
    <t xml:space="preserve">ЧАЧ </t>
  </si>
  <si>
    <t xml:space="preserve">Сташа Радоман </t>
  </si>
  <si>
    <t xml:space="preserve">Лара Бранић </t>
  </si>
  <si>
    <t xml:space="preserve">Сенка Аранђеловић </t>
  </si>
  <si>
    <t xml:space="preserve">Сара Јеленков </t>
  </si>
  <si>
    <t xml:space="preserve">БЛД </t>
  </si>
  <si>
    <t xml:space="preserve">Маша Рајић </t>
  </si>
  <si>
    <t xml:space="preserve">ПОЖ </t>
  </si>
  <si>
    <t xml:space="preserve">Јелена Јанковић </t>
  </si>
  <si>
    <t xml:space="preserve">КУЧ </t>
  </si>
  <si>
    <t xml:space="preserve">Лара Потић </t>
  </si>
  <si>
    <t xml:space="preserve">Ема Стајић </t>
  </si>
  <si>
    <t xml:space="preserve">Ива Семенјук </t>
  </si>
  <si>
    <t xml:space="preserve">Јања Ранђеловић </t>
  </si>
  <si>
    <t xml:space="preserve">Сара Ивковић </t>
  </si>
  <si>
    <t xml:space="preserve">Соко.Б </t>
  </si>
  <si>
    <t xml:space="preserve">Елена Милосављевић </t>
  </si>
  <si>
    <t xml:space="preserve">ЈАГ </t>
  </si>
  <si>
    <t xml:space="preserve">Анђела Рајковић </t>
  </si>
  <si>
    <t xml:space="preserve">Ива Рашић </t>
  </si>
  <si>
    <t xml:space="preserve">Сара Илић </t>
  </si>
  <si>
    <t xml:space="preserve">БОР </t>
  </si>
  <si>
    <t xml:space="preserve">Мина Дишић </t>
  </si>
  <si>
    <t xml:space="preserve">Сандра Басарић </t>
  </si>
  <si>
    <t xml:space="preserve">Горана Живковић </t>
  </si>
  <si>
    <t xml:space="preserve">Елена Сочанац </t>
  </si>
  <si>
    <t xml:space="preserve">Мина Станојевић </t>
  </si>
  <si>
    <t xml:space="preserve">Мина Пејовић </t>
  </si>
  <si>
    <t xml:space="preserve">Наталија Војиновић </t>
  </si>
  <si>
    <t xml:space="preserve">КРУ </t>
  </si>
  <si>
    <t xml:space="preserve">Нађа Ђурић </t>
  </si>
  <si>
    <t xml:space="preserve">МОЋ </t>
  </si>
  <si>
    <t xml:space="preserve">Лана Ивковић </t>
  </si>
  <si>
    <t xml:space="preserve">Мартина Милосављевић </t>
  </si>
  <si>
    <t xml:space="preserve">ред.бр </t>
  </si>
  <si>
    <t xml:space="preserve">Так број </t>
  </si>
  <si>
    <t xml:space="preserve">Име и презиме  </t>
  </si>
  <si>
    <t xml:space="preserve">Клуб </t>
  </si>
  <si>
    <t>I</t>
  </si>
  <si>
    <t>II</t>
  </si>
  <si>
    <t>III</t>
  </si>
  <si>
    <t>IV</t>
  </si>
  <si>
    <t>нај.рез.</t>
  </si>
  <si>
    <t xml:space="preserve">Mихајло Савић </t>
  </si>
  <si>
    <t xml:space="preserve">ВЖЈ </t>
  </si>
  <si>
    <t xml:space="preserve">Андрија Милетић </t>
  </si>
  <si>
    <t>x</t>
  </si>
  <si>
    <t xml:space="preserve">Душан Адамовић </t>
  </si>
  <si>
    <t xml:space="preserve">Милан Хаџић </t>
  </si>
  <si>
    <t>_</t>
  </si>
  <si>
    <t xml:space="preserve">Марко Славковић </t>
  </si>
  <si>
    <t xml:space="preserve">Год, рођ </t>
  </si>
  <si>
    <t xml:space="preserve">Марија Марковић </t>
  </si>
  <si>
    <t xml:space="preserve">Ивана Ђурић </t>
  </si>
  <si>
    <t xml:space="preserve">Хелена Игов </t>
  </si>
  <si>
    <t xml:space="preserve">Мелани Сергијев </t>
  </si>
  <si>
    <t xml:space="preserve">Катарина Николић </t>
  </si>
  <si>
    <t xml:space="preserve">Горана Љубисављевић </t>
  </si>
  <si>
    <t xml:space="preserve">Ана Рајковић </t>
  </si>
  <si>
    <t xml:space="preserve">Анђелија Станковић </t>
  </si>
  <si>
    <t xml:space="preserve">Марија Траиловић </t>
  </si>
  <si>
    <t xml:space="preserve">Год.рођ </t>
  </si>
  <si>
    <t xml:space="preserve">Милица Славковић </t>
  </si>
  <si>
    <t xml:space="preserve">Нађа Станојевић </t>
  </si>
  <si>
    <t xml:space="preserve">Мила Милосављевић </t>
  </si>
  <si>
    <t xml:space="preserve">Катарина Бојанић </t>
  </si>
  <si>
    <t xml:space="preserve">Милена Митровић </t>
  </si>
  <si>
    <t xml:space="preserve">Клара Рибак </t>
  </si>
  <si>
    <t xml:space="preserve">Јована Димитријевић </t>
  </si>
  <si>
    <t xml:space="preserve">Маја Вићентијевић </t>
  </si>
  <si>
    <t xml:space="preserve">Сара Стокић </t>
  </si>
  <si>
    <t xml:space="preserve">Ивона Грујић </t>
  </si>
  <si>
    <t xml:space="preserve">Ема Ђокић </t>
  </si>
  <si>
    <t xml:space="preserve">Маријана Игрутиновић </t>
  </si>
  <si>
    <t xml:space="preserve">Теодора Станојевић </t>
  </si>
  <si>
    <t xml:space="preserve">Милица Обрадовић </t>
  </si>
  <si>
    <t xml:space="preserve">РКГ </t>
  </si>
  <si>
    <t xml:space="preserve">Магдалена Стевановић </t>
  </si>
  <si>
    <t xml:space="preserve">Неда Михајловић </t>
  </si>
  <si>
    <t xml:space="preserve">Мина Радојевић </t>
  </si>
  <si>
    <t xml:space="preserve">Катарина Филиповић </t>
  </si>
  <si>
    <t xml:space="preserve">Калина Момчиловић </t>
  </si>
  <si>
    <t xml:space="preserve">Тијана Маринковић </t>
  </si>
  <si>
    <t xml:space="preserve">Сташа Илић </t>
  </si>
  <si>
    <t xml:space="preserve">Милена Миљковић </t>
  </si>
  <si>
    <t xml:space="preserve">Нађа Луковић </t>
  </si>
  <si>
    <t xml:space="preserve">Тамара Стетић </t>
  </si>
  <si>
    <t>Милена Јовановић</t>
  </si>
  <si>
    <t xml:space="preserve">Ема Јевтић </t>
  </si>
  <si>
    <t xml:space="preserve">Жељана Пејовић </t>
  </si>
  <si>
    <t xml:space="preserve">Ивона Продановић </t>
  </si>
  <si>
    <t xml:space="preserve">Неда Ивковић </t>
  </si>
  <si>
    <t xml:space="preserve">Миа Рашић </t>
  </si>
  <si>
    <t xml:space="preserve">Марта Илић </t>
  </si>
  <si>
    <t xml:space="preserve">Милена Милановић </t>
  </si>
  <si>
    <t xml:space="preserve">Лена Крсмановић </t>
  </si>
  <si>
    <t xml:space="preserve">Катарина Маринковић </t>
  </si>
  <si>
    <t xml:space="preserve">Драгана Стевановић </t>
  </si>
  <si>
    <t xml:space="preserve">Анђелија Велебит </t>
  </si>
  <si>
    <t xml:space="preserve">Ива Ниџић </t>
  </si>
  <si>
    <t xml:space="preserve">Теа Кричак </t>
  </si>
  <si>
    <t xml:space="preserve">Ана Јаковљевић </t>
  </si>
  <si>
    <t xml:space="preserve">Невена Цветановић </t>
  </si>
  <si>
    <t xml:space="preserve">Даша Дешић </t>
  </si>
  <si>
    <t xml:space="preserve">Андријана Кртенић </t>
  </si>
  <si>
    <t xml:space="preserve">Ивана Илић </t>
  </si>
  <si>
    <t xml:space="preserve">Тамара Лукановић </t>
  </si>
  <si>
    <t xml:space="preserve">Николина Младеновић </t>
  </si>
  <si>
    <t xml:space="preserve">Милена Васиљевић </t>
  </si>
  <si>
    <t xml:space="preserve">Анастасија Ђокић </t>
  </si>
  <si>
    <t xml:space="preserve">Анђела Ристић </t>
  </si>
  <si>
    <t xml:space="preserve">Милица Стоичев </t>
  </si>
  <si>
    <t xml:space="preserve">Ана Костов </t>
  </si>
  <si>
    <t xml:space="preserve">Анастасија Протић </t>
  </si>
  <si>
    <t xml:space="preserve">Ђурђа Милошевић </t>
  </si>
  <si>
    <t xml:space="preserve">Тамара Дишић </t>
  </si>
  <si>
    <t xml:space="preserve">Маријета Ђорђевић </t>
  </si>
  <si>
    <t xml:space="preserve">Невена Илић </t>
  </si>
  <si>
    <t xml:space="preserve">Снежана Павловић </t>
  </si>
  <si>
    <t xml:space="preserve">Ана Фатур </t>
  </si>
  <si>
    <t xml:space="preserve">Милица Митровић </t>
  </si>
  <si>
    <t xml:space="preserve">Марко Арсић </t>
  </si>
  <si>
    <t xml:space="preserve">Никола Миладинов </t>
  </si>
  <si>
    <t>Александар Гајић</t>
  </si>
  <si>
    <t xml:space="preserve">Богдан Вучковић </t>
  </si>
  <si>
    <t xml:space="preserve">НМН </t>
  </si>
  <si>
    <t xml:space="preserve">Филип Милошевић </t>
  </si>
  <si>
    <t xml:space="preserve">Андрија Потић </t>
  </si>
  <si>
    <t xml:space="preserve">Андреј Милошевић </t>
  </si>
  <si>
    <t xml:space="preserve">Борис Кртенић </t>
  </si>
  <si>
    <t xml:space="preserve">Давид Јовановић </t>
  </si>
  <si>
    <t xml:space="preserve">Душан Димитријевић </t>
  </si>
  <si>
    <t xml:space="preserve">Михајло Савић </t>
  </si>
  <si>
    <t xml:space="preserve">Павле Станковић </t>
  </si>
  <si>
    <t>Владица Митковић</t>
  </si>
  <si>
    <t xml:space="preserve">Сара Живановић </t>
  </si>
  <si>
    <t xml:space="preserve">Милица Врачаревић </t>
  </si>
  <si>
    <t xml:space="preserve">Андреа  Булајић </t>
  </si>
  <si>
    <t xml:space="preserve">Милица Гогов </t>
  </si>
  <si>
    <t xml:space="preserve">Невена Асковић </t>
  </si>
  <si>
    <t xml:space="preserve">Јана Соколов </t>
  </si>
  <si>
    <t xml:space="preserve">Марко Стојиловић </t>
  </si>
  <si>
    <t xml:space="preserve">02 </t>
  </si>
  <si>
    <t xml:space="preserve">Михајло Илић </t>
  </si>
  <si>
    <t xml:space="preserve">03 </t>
  </si>
  <si>
    <t xml:space="preserve">Никола Илић </t>
  </si>
  <si>
    <t xml:space="preserve">Никола Танасијевић </t>
  </si>
  <si>
    <t xml:space="preserve">Павле Лазић </t>
  </si>
  <si>
    <t xml:space="preserve">Ива Малетић </t>
  </si>
  <si>
    <t xml:space="preserve">Лидија Петровић </t>
  </si>
  <si>
    <t xml:space="preserve">НОП </t>
  </si>
  <si>
    <t xml:space="preserve">Мина Вучковић </t>
  </si>
  <si>
    <t xml:space="preserve">Тијана Динић </t>
  </si>
  <si>
    <t xml:space="preserve">Саима Мурић </t>
  </si>
  <si>
    <t xml:space="preserve">Анастасија Ђорђевић </t>
  </si>
  <si>
    <t xml:space="preserve">Анида Халиловић </t>
  </si>
  <si>
    <t xml:space="preserve">Ленка Николић </t>
  </si>
  <si>
    <t xml:space="preserve">Кристина Кртенић </t>
  </si>
  <si>
    <t xml:space="preserve">Јелена Живковић </t>
  </si>
  <si>
    <t>1:49.7</t>
  </si>
  <si>
    <t>1:49,9</t>
  </si>
  <si>
    <t>1:52,1</t>
  </si>
  <si>
    <t>1:52.3</t>
  </si>
  <si>
    <t>1:57,7</t>
  </si>
  <si>
    <t>2:03,4</t>
  </si>
  <si>
    <t>2:08,6</t>
  </si>
  <si>
    <t>2:18,2</t>
  </si>
  <si>
    <t xml:space="preserve">Алекса Милановић </t>
  </si>
  <si>
    <t xml:space="preserve">Марко Степановић </t>
  </si>
  <si>
    <t xml:space="preserve">Огњен Николић </t>
  </si>
  <si>
    <t xml:space="preserve">Милош Живковић </t>
  </si>
  <si>
    <t xml:space="preserve">Лазар Живковић </t>
  </si>
  <si>
    <t xml:space="preserve">Вахид Гицић </t>
  </si>
  <si>
    <t xml:space="preserve">Милош Марковић </t>
  </si>
  <si>
    <t>2:13,0</t>
  </si>
  <si>
    <t>2:30,1</t>
  </si>
  <si>
    <t>2:39,6</t>
  </si>
  <si>
    <t>2:50,6</t>
  </si>
  <si>
    <t>2:58,1</t>
  </si>
  <si>
    <t>2:58,7</t>
  </si>
  <si>
    <t>3:18,9</t>
  </si>
  <si>
    <t>1</t>
  </si>
  <si>
    <t xml:space="preserve">Вања Петровић </t>
  </si>
  <si>
    <t xml:space="preserve">Андреа  Булајућ </t>
  </si>
  <si>
    <t xml:space="preserve">Зорана Љубисављевић </t>
  </si>
  <si>
    <t xml:space="preserve">Тара Владов </t>
  </si>
  <si>
    <t xml:space="preserve">Алекса Томић </t>
  </si>
  <si>
    <t xml:space="preserve">Димитрије Делчев </t>
  </si>
  <si>
    <t xml:space="preserve">Андреј Радојковић </t>
  </si>
  <si>
    <t xml:space="preserve">Ива Јовановић </t>
  </si>
  <si>
    <t>ТАК</t>
  </si>
  <si>
    <t>Мела Несергијев</t>
  </si>
  <si>
    <t xml:space="preserve"> Александра Милошевић </t>
  </si>
  <si>
    <t xml:space="preserve">Јелена Јовановић </t>
  </si>
  <si>
    <t xml:space="preserve">Владица Митковић </t>
  </si>
  <si>
    <t xml:space="preserve">Амра Терзић </t>
  </si>
  <si>
    <t>2:36,5</t>
  </si>
  <si>
    <t xml:space="preserve">Александра Јоцић </t>
  </si>
  <si>
    <t>2:47,9</t>
  </si>
  <si>
    <t xml:space="preserve">Миња Живојинов </t>
  </si>
  <si>
    <t>3:01,2</t>
  </si>
  <si>
    <t xml:space="preserve">Анђела Пешић </t>
  </si>
  <si>
    <t>3:22.1</t>
  </si>
  <si>
    <t xml:space="preserve">Ђорђе Миладиновић </t>
  </si>
  <si>
    <t xml:space="preserve">Урош Остојин </t>
  </si>
  <si>
    <t xml:space="preserve">Амер Суљић </t>
  </si>
  <si>
    <t xml:space="preserve">Лазар Васиљевић </t>
  </si>
  <si>
    <t>2:52,7</t>
  </si>
  <si>
    <t>2:58,5</t>
  </si>
  <si>
    <t>3:14,3</t>
  </si>
  <si>
    <t>3:53,6</t>
  </si>
  <si>
    <t>Урош Остојин</t>
  </si>
  <si>
    <t xml:space="preserve">Тијана Војиновић </t>
  </si>
  <si>
    <t xml:space="preserve">Дејана Пожањи </t>
  </si>
  <si>
    <t xml:space="preserve">Валентина Миленковић </t>
  </si>
  <si>
    <t xml:space="preserve">Весна Дракуловић </t>
  </si>
  <si>
    <t>Милица Обрадовић</t>
  </si>
  <si>
    <t>РКГ</t>
  </si>
  <si>
    <t>Неда Михаиловић</t>
  </si>
  <si>
    <t xml:space="preserve">Исидора Челебић </t>
  </si>
  <si>
    <t>Магдалена Стевановић</t>
  </si>
  <si>
    <t>Нађа Луковић</t>
  </si>
  <si>
    <t>Лена Крсмановић</t>
  </si>
  <si>
    <t>Ивона Продановић</t>
  </si>
  <si>
    <t>КРАГ</t>
  </si>
  <si>
    <t>Ема Јевтић</t>
  </si>
  <si>
    <t xml:space="preserve">60 м-ПРЕПОНЕ-Атлетске школе -дечаци  2004/07  </t>
  </si>
  <si>
    <t xml:space="preserve">Урош Ђуровић </t>
  </si>
  <si>
    <t xml:space="preserve">Андрија Бараћ </t>
  </si>
  <si>
    <t xml:space="preserve">Василије Живадиновић </t>
  </si>
  <si>
    <t xml:space="preserve">Коста Јевремовић </t>
  </si>
  <si>
    <t>МЛАДЕНОВАЦ - Младеновац</t>
  </si>
  <si>
    <t>МЛД</t>
  </si>
  <si>
    <t>ЈСП 2</t>
  </si>
  <si>
    <r>
      <t>ЈАСЕНИЦА 2 – См. Паланка                     Ј.Димитријевић</t>
    </r>
    <r>
      <rPr>
        <sz val="8"/>
        <color indexed="8"/>
        <rFont val="Arial Narrow"/>
        <family val="2"/>
      </rPr>
      <t xml:space="preserve"> 04</t>
    </r>
    <r>
      <rPr>
        <sz val="10"/>
        <color indexed="8"/>
        <rFont val="Arial Narrow"/>
        <family val="2"/>
      </rPr>
      <t>, В. Димнић</t>
    </r>
    <r>
      <rPr>
        <sz val="8"/>
        <color indexed="8"/>
        <rFont val="Arial Narrow"/>
        <family val="2"/>
      </rPr>
      <t xml:space="preserve"> 04,             Д. Стевановић 05,  Е. Стајић 06,                      Н. Јелић 06, П. Митровић 06</t>
    </r>
  </si>
  <si>
    <r>
      <t xml:space="preserve">ЈАСЕНИЦА  1– См.  Паланка                       </t>
    </r>
    <r>
      <rPr>
        <sz val="10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Д. Јанчић 04,  Н. Станојевић 04, М.Милосављевић 05, Б. Басаревић 05,                 Л. Ђорђевић 06, Т. Ивковић 06</t>
    </r>
  </si>
  <si>
    <t>3:29.4</t>
  </si>
  <si>
    <t>3:27.5</t>
  </si>
  <si>
    <t>3:49.4</t>
  </si>
  <si>
    <t xml:space="preserve">Милица Милићевић </t>
  </si>
  <si>
    <t xml:space="preserve">Милица Стоицев </t>
  </si>
  <si>
    <t>није одржано такмичење</t>
  </si>
  <si>
    <t>МАЗ</t>
  </si>
  <si>
    <t xml:space="preserve">Бранко Басарић </t>
  </si>
  <si>
    <t xml:space="preserve">Павле Давидовић </t>
  </si>
  <si>
    <t xml:space="preserve">Димитрије  Јанчић </t>
  </si>
  <si>
    <t xml:space="preserve">Маријан Милованкић </t>
  </si>
  <si>
    <t xml:space="preserve">Вук Динић </t>
  </si>
  <si>
    <t xml:space="preserve">Алекса Мелташки </t>
  </si>
  <si>
    <t xml:space="preserve">Никола Савић </t>
  </si>
  <si>
    <t xml:space="preserve">Сава Ђорђевић </t>
  </si>
  <si>
    <t xml:space="preserve">Милош Ђерговић </t>
  </si>
  <si>
    <t xml:space="preserve">Филип Дамњановић </t>
  </si>
  <si>
    <t xml:space="preserve">Страхиња Радојевић </t>
  </si>
  <si>
    <t xml:space="preserve">Вукашин Токић </t>
  </si>
  <si>
    <t xml:space="preserve">Илија Војиновић </t>
  </si>
  <si>
    <t xml:space="preserve">Милановић Милош </t>
  </si>
  <si>
    <t xml:space="preserve">Матеја Стевић </t>
  </si>
  <si>
    <t xml:space="preserve">Момчило Симић </t>
  </si>
  <si>
    <t xml:space="preserve">ОАК </t>
  </si>
  <si>
    <t xml:space="preserve">Павле Кулић </t>
  </si>
  <si>
    <t xml:space="preserve">Мирослав Пантић </t>
  </si>
  <si>
    <t xml:space="preserve">Јесси Клебер </t>
  </si>
  <si>
    <t xml:space="preserve">Дамњан Станишић </t>
  </si>
  <si>
    <t xml:space="preserve">Теодор Вучковић </t>
  </si>
  <si>
    <t xml:space="preserve">Лука Ђорђевић </t>
  </si>
  <si>
    <t xml:space="preserve">Марко Арсенијевић </t>
  </si>
  <si>
    <t xml:space="preserve">Алекса Тамиџић </t>
  </si>
  <si>
    <t xml:space="preserve">Лука Рилак </t>
  </si>
  <si>
    <t xml:space="preserve">Бојан Радојевић </t>
  </si>
  <si>
    <t xml:space="preserve">Данило Булатовић </t>
  </si>
  <si>
    <t xml:space="preserve">Страхиња Ђорђевић </t>
  </si>
  <si>
    <t xml:space="preserve">Вељко Миленовић </t>
  </si>
  <si>
    <t xml:space="preserve">Матеја Радојевић </t>
  </si>
  <si>
    <t xml:space="preserve">Павле Митровић </t>
  </si>
  <si>
    <t xml:space="preserve">Новак Јелић </t>
  </si>
  <si>
    <t xml:space="preserve">Миљан Димић </t>
  </si>
  <si>
    <t xml:space="preserve">Петар Кулић </t>
  </si>
  <si>
    <t xml:space="preserve">Никша Сикимић </t>
  </si>
  <si>
    <t xml:space="preserve">Филип Винкић </t>
  </si>
  <si>
    <t>Петар Илић</t>
  </si>
  <si>
    <t>Ђурђе Лазић</t>
  </si>
  <si>
    <t xml:space="preserve">Филип Петровић </t>
  </si>
  <si>
    <t xml:space="preserve">Милош Адамовић </t>
  </si>
  <si>
    <t xml:space="preserve">Стефан Будимир </t>
  </si>
  <si>
    <t xml:space="preserve">Никола Костић </t>
  </si>
  <si>
    <t xml:space="preserve">Никола Станојевић </t>
  </si>
  <si>
    <t xml:space="preserve">Матеја Медић </t>
  </si>
  <si>
    <t xml:space="preserve">Данило Петровић </t>
  </si>
  <si>
    <t xml:space="preserve">Вељко Миливојевић </t>
  </si>
  <si>
    <t xml:space="preserve">Никола Николић </t>
  </si>
  <si>
    <t xml:space="preserve">Вук Манић </t>
  </si>
  <si>
    <t xml:space="preserve">Драган Живковић </t>
  </si>
  <si>
    <t xml:space="preserve">Владимир Булатовић </t>
  </si>
  <si>
    <t xml:space="preserve">Никола Ивашковић </t>
  </si>
  <si>
    <t xml:space="preserve">Петар Максимовић </t>
  </si>
  <si>
    <t xml:space="preserve">Новак Јанковић </t>
  </si>
  <si>
    <t xml:space="preserve">Лука Илић </t>
  </si>
  <si>
    <t xml:space="preserve">Филип Радосављевић </t>
  </si>
  <si>
    <t xml:space="preserve">Михајло Станков </t>
  </si>
  <si>
    <t xml:space="preserve">Александар Петровић </t>
  </si>
  <si>
    <t xml:space="preserve">Атанасиос алексопулос </t>
  </si>
  <si>
    <t xml:space="preserve">Никола Арсенијевић </t>
  </si>
  <si>
    <t xml:space="preserve">ТГМ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</si>
</sst>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241A]d\.\ mmmm\ yyyy"/>
    <numFmt numFmtId="177" formatCode="0.0"/>
    <numFmt numFmtId="178" formatCode="#,##0_ ;\-#,##0\ "/>
    <numFmt numFmtId="179" formatCode="[$-F400]h:mm:ss\ AM/PM"/>
    <numFmt numFmtId="180" formatCode="_-* #,##0.000\ _D_i_n_._-;\-* #,##0.000\ _D_i_n_._-;_-* &quot;-&quot;??\ _D_i_n_._-;_-@_-"/>
    <numFmt numFmtId="181" formatCode="_-* #,##0.0000\ _D_i_n_._-;\-* #,##0.0000\ _D_i_n_._-;_-* &quot;-&quot;??\ _D_i_n_._-;_-@_-"/>
    <numFmt numFmtId="182" formatCode="_-* #,##0.00000\ _D_i_n_._-;\-* #,##0.00000\ _D_i_n_._-;_-* &quot;-&quot;??\ _D_i_n_._-;_-@_-"/>
    <numFmt numFmtId="183" formatCode="_-* #,##0.000000\ _D_i_n_._-;\-* #,##0.000000\ _D_i_n_._-;_-* &quot;-&quot;??\ _D_i_n_._-;_-@_-"/>
    <numFmt numFmtId="184" formatCode="_-* #,##0.0000000\ _D_i_n_._-;\-* #,##0.0000000\ _D_i_n_._-;_-* &quot;-&quot;??\ _D_i_n_._-;_-@_-"/>
    <numFmt numFmtId="185" formatCode="_-* #,##0.0\ _D_i_n_._-;\-* #,##0.0\ _D_i_n_._-;_-* &quot;-&quot;??\ _D_i_n_._-;_-@_-"/>
    <numFmt numFmtId="186" formatCode="_-* #,##0\ _D_i_n_._-;\-* #,##0\ _D_i_n_._-;_-* &quot;-&quot;??\ _D_i_n_._-;_-@_-"/>
    <numFmt numFmtId="187" formatCode="_-* #,##0.0\ _D_i_n_._-;\-* #,##0.0\ _D_i_n_._-;_-* &quot;-&quot;?\ _D_i_n_._-;_-@_-"/>
    <numFmt numFmtId="188" formatCode="#,##0.0_ ;\-#,##0.0\ "/>
    <numFmt numFmtId="189" formatCode="0.000"/>
    <numFmt numFmtId="190" formatCode="0.0000"/>
    <numFmt numFmtId="191" formatCode="_-* #,##0.00000000\ _D_i_n_._-;\-* #,##0.00000000\ _D_i_n_._-;_-* &quot;-&quot;??\ _D_i_n_._-;_-@_-"/>
    <numFmt numFmtId="192" formatCode="_-* #,##0.000000000\ _D_i_n_._-;\-* #,##0.000000000\ _D_i_n_._-;_-* &quot;-&quot;??\ _D_i_n_._-;_-@_-"/>
    <numFmt numFmtId="193" formatCode="_-* #,##0.0000000000\ _D_i_n_._-;\-* #,##0.0000000000\ _D_i_n_._-;_-* &quot;-&quot;??\ _D_i_n_._-;_-@_-"/>
    <numFmt numFmtId="194" formatCode="_-* #,##0.00000000000\ _D_i_n_._-;\-* #,##0.00000000000\ _D_i_n_._-;_-* &quot;-&quot;??\ _D_i_n_._-;_-@_-"/>
    <numFmt numFmtId="195" formatCode="_-* #,##0.000000000000\ _D_i_n_._-;\-* #,##0.000000000000\ _D_i_n_._-;_-* &quot;-&quot;??\ _D_i_n_._-;_-@_-"/>
    <numFmt numFmtId="196" formatCode="_-* #,##0.0000000000000\ _D_i_n_._-;\-* #,##0.0000000000000\ _D_i_n_._-;_-* &quot;-&quot;??\ _D_i_n_._-;_-@_-"/>
    <numFmt numFmtId="197" formatCode="_-* #,##0.00000000000000\ _D_i_n_._-;\-* #,##0.00000000000000\ _D_i_n_._-;_-* &quot;-&quot;??\ _D_i_n_._-;_-@_-"/>
    <numFmt numFmtId="198" formatCode="_-* #,##0.000000000000000\ _D_i_n_._-;\-* #,##0.000000000000000\ _D_i_n_._-;_-* &quot;-&quot;??\ _D_i_n_._-;_-@_-"/>
    <numFmt numFmtId="199" formatCode="_-* #,##0.0000000000000000\ _D_i_n_._-;\-* #,##0.0000000000000000\ _D_i_n_._-;_-* &quot;-&quot;??\ _D_i_n_._-;_-@_-"/>
    <numFmt numFmtId="200" formatCode="_-* #,##0.00000000000000000\ _D_i_n_._-;\-* #,##0.00000000000000000\ _D_i_n_._-;_-* &quot;-&quot;??\ _D_i_n_._-;_-@_-"/>
    <numFmt numFmtId="201" formatCode="_-* #,##0.000000000000000000\ _D_i_n_._-;\-* #,##0.000000000000000000\ _D_i_n_._-;_-* &quot;-&quot;??\ _D_i_n_._-;_-@_-"/>
    <numFmt numFmtId="202" formatCode="_-* #,##0.0000000000000000000\ _D_i_n_._-;\-* #,##0.0000000000000000000\ _D_i_n_._-;_-* &quot;-&quot;??\ _D_i_n_._-;_-@_-"/>
    <numFmt numFmtId="203" formatCode="_-* #,##0.00000000000000000000\ _D_i_n_._-;\-* #,##0.00000000000000000000\ _D_i_n_._-;_-* &quot;-&quot;??\ _D_i_n_._-;_-@_-"/>
    <numFmt numFmtId="204" formatCode="_-* #,##0.000000000000000000000\ _D_i_n_._-;\-* #,##0.000000000000000000000\ _D_i_n_._-;_-* &quot;-&quot;??\ _D_i_n_._-;_-@_-"/>
    <numFmt numFmtId="205" formatCode="_-* #,##0.0000000000000000000000\ _D_i_n_._-;\-* #,##0.0000000000000000000000\ _D_i_n_._-;_-* &quot;-&quot;??\ _D_i_n_._-;_-@_-"/>
    <numFmt numFmtId="206" formatCode="_-* #,##0.00000000000000000000000\ _D_i_n_._-;\-* #,##0.00000000000000000000000\ _D_i_n_._-;_-* &quot;-&quot;??\ _D_i_n_._-;_-@_-"/>
    <numFmt numFmtId="207" formatCode="_-* #,##0.000000000000000000000000\ _D_i_n_._-;\-* #,##0.000000000000000000000000\ _D_i_n_._-;_-* &quot;-&quot;??\ _D_i_n_._-;_-@_-"/>
    <numFmt numFmtId="208" formatCode="_-* #,##0.0000000000000000000000000\ _D_i_n_._-;\-* #,##0.0000000000000000000000000\ _D_i_n_._-;_-* &quot;-&quot;??\ _D_i_n_._-;_-@_-"/>
    <numFmt numFmtId="209" formatCode="_-* #,##0.00000000000000000000000000\ _D_i_n_._-;\-* #,##0.00000000000000000000000000\ _D_i_n_._-;_-* &quot;-&quot;??\ _D_i_n_._-;_-@_-"/>
    <numFmt numFmtId="210" formatCode="_-* #,##0.000000000000000000000000000\ _D_i_n_._-;\-* #,##0.000000000000000000000000000\ _D_i_n_._-;_-* &quot;-&quot;??\ _D_i_n_._-;_-@_-"/>
    <numFmt numFmtId="211" formatCode="_-* #,##0.0000000000000000000000000000\ _D_i_n_._-;\-* #,##0.0000000000000000000000000000\ _D_i_n_._-;_-* &quot;-&quot;??\ _D_i_n_._-;_-@_-"/>
    <numFmt numFmtId="212" formatCode="_-* #,##0.00000000000000000000000000000\ _D_i_n_._-;\-* #,##0.00000000000000000000000000000\ _D_i_n_._-;_-* &quot;-&quot;??\ _D_i_n_._-;_-@_-"/>
    <numFmt numFmtId="213" formatCode="_-* #,##0.000000000000000000000000000000\ _D_i_n_._-;\-* #,##0.000000000000000000000000000000\ _D_i_n_._-;_-* &quot;-&quot;??\ _D_i_n_._-;_-@_-"/>
    <numFmt numFmtId="214" formatCode="_-* #,##0.0000000000000000000000000000000\ _D_i_n_._-;\-* #,##0.0000000000000000000000000000000\ _D_i_n_._-;_-* &quot;-&quot;??\ _D_i_n_._-;_-@_-"/>
    <numFmt numFmtId="215" formatCode="_-* #,##0.00000000000000000000000000000000\ _D_i_n_._-;\-* #,##0.00000000000000000000000000000000\ _D_i_n_._-;_-* &quot;-&quot;??\ _D_i_n_._-;_-@_-"/>
    <numFmt numFmtId="216" formatCode="_-* #,##0.000000000000000000000000000000000\ _D_i_n_._-;\-* #,##0.000000000000000000000000000000000\ _D_i_n_._-;_-* &quot;-&quot;??\ _D_i_n_._-;_-@_-"/>
    <numFmt numFmtId="217" formatCode="_-* #,##0.0000000000000000000000000000000000\ _D_i_n_._-;\-* #,##0.0000000000000000000000000000000000\ _D_i_n_._-;_-* &quot;-&quot;??\ _D_i_n_._-;_-@_-"/>
    <numFmt numFmtId="218" formatCode="_-* #,##0.00000000000000000000000000000000000\ _D_i_n_._-;\-* #,##0.00000000000000000000000000000000000\ _D_i_n_._-;_-* &quot;-&quot;??\ _D_i_n_._-;_-@_-"/>
    <numFmt numFmtId="219" formatCode="_-* #,##0.000000000000000000000000000000000000\ _D_i_n_._-;\-* #,##0.000000000000000000000000000000000000\ _D_i_n_._-;_-* &quot;-&quot;??\ _D_i_n_._-;_-@_-"/>
    <numFmt numFmtId="220" formatCode="_-* #,##0.0000000000000000000000000000000000000\ _D_i_n_._-;\-* #,##0.0000000000000000000000000000000000000\ _D_i_n_._-;_-* &quot;-&quot;??\ _D_i_n_.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8"/>
      <color indexed="8"/>
      <name val="Calibri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10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1"/>
      <color indexed="30"/>
      <name val="Arial Narrow"/>
      <family val="2"/>
    </font>
    <font>
      <b/>
      <sz val="12"/>
      <color indexed="3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6"/>
      <color theme="1"/>
      <name val="Arial Narrow"/>
      <family val="2"/>
    </font>
    <font>
      <b/>
      <sz val="16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rgb="FF0070C0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70C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vertical="top" wrapText="1"/>
    </xf>
    <xf numFmtId="0" fontId="62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62" fillId="0" borderId="10" xfId="0" applyNumberFormat="1" applyFont="1" applyBorder="1" applyAlignment="1">
      <alignment horizontal="center" wrapText="1"/>
    </xf>
    <xf numFmtId="0" fontId="63" fillId="0" borderId="11" xfId="0" applyFont="1" applyBorder="1" applyAlignment="1">
      <alignment horizontal="center" vertical="top" wrapText="1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/>
    </xf>
    <xf numFmtId="0" fontId="67" fillId="0" borderId="10" xfId="0" applyFont="1" applyBorder="1" applyAlignment="1">
      <alignment vertical="top" wrapText="1"/>
    </xf>
    <xf numFmtId="0" fontId="68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 horizontal="center" wrapText="1"/>
    </xf>
    <xf numFmtId="0" fontId="61" fillId="0" borderId="14" xfId="0" applyFont="1" applyBorder="1" applyAlignment="1">
      <alignment vertical="top"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9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wrapText="1"/>
    </xf>
    <xf numFmtId="49" fontId="62" fillId="0" borderId="0" xfId="0" applyNumberFormat="1" applyFont="1" applyBorder="1" applyAlignment="1">
      <alignment horizontal="center" wrapText="1"/>
    </xf>
    <xf numFmtId="177" fontId="61" fillId="0" borderId="0" xfId="0" applyNumberFormat="1" applyFont="1" applyBorder="1" applyAlignment="1">
      <alignment horizontal="right" vertical="top" wrapText="1"/>
    </xf>
    <xf numFmtId="0" fontId="61" fillId="0" borderId="1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10" xfId="0" applyBorder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 horizontal="right"/>
    </xf>
    <xf numFmtId="177" fontId="61" fillId="0" borderId="10" xfId="0" applyNumberFormat="1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67" fillId="0" borderId="0" xfId="0" applyFont="1" applyBorder="1" applyAlignment="1">
      <alignment/>
    </xf>
    <xf numFmtId="178" fontId="61" fillId="0" borderId="10" xfId="42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0" fontId="71" fillId="0" borderId="0" xfId="0" applyFont="1" applyBorder="1" applyAlignment="1">
      <alignment/>
    </xf>
    <xf numFmtId="0" fontId="64" fillId="0" borderId="0" xfId="0" applyFont="1" applyBorder="1" applyAlignment="1">
      <alignment/>
    </xf>
    <xf numFmtId="1" fontId="61" fillId="0" borderId="10" xfId="0" applyNumberFormat="1" applyFont="1" applyBorder="1" applyAlignment="1">
      <alignment horizontal="right" vertical="top" wrapText="1"/>
    </xf>
    <xf numFmtId="2" fontId="61" fillId="0" borderId="10" xfId="0" applyNumberFormat="1" applyFont="1" applyBorder="1" applyAlignment="1">
      <alignment horizontal="right" vertical="top" wrapText="1"/>
    </xf>
    <xf numFmtId="0" fontId="67" fillId="0" borderId="14" xfId="0" applyFont="1" applyBorder="1" applyAlignment="1">
      <alignment wrapText="1"/>
    </xf>
    <xf numFmtId="49" fontId="68" fillId="0" borderId="14" xfId="0" applyNumberFormat="1" applyFont="1" applyBorder="1" applyAlignment="1">
      <alignment horizontal="center" wrapText="1"/>
    </xf>
    <xf numFmtId="0" fontId="61" fillId="0" borderId="14" xfId="0" applyFont="1" applyBorder="1" applyAlignment="1">
      <alignment/>
    </xf>
    <xf numFmtId="0" fontId="63" fillId="0" borderId="15" xfId="0" applyFont="1" applyBorder="1" applyAlignment="1">
      <alignment horizontal="center" vertical="top" wrapText="1"/>
    </xf>
    <xf numFmtId="0" fontId="68" fillId="0" borderId="14" xfId="0" applyFont="1" applyBorder="1" applyAlignment="1">
      <alignment wrapText="1"/>
    </xf>
    <xf numFmtId="188" fontId="61" fillId="0" borderId="10" xfId="42" applyNumberFormat="1" applyFont="1" applyBorder="1" applyAlignment="1">
      <alignment horizontal="right" vertical="top" wrapText="1"/>
    </xf>
    <xf numFmtId="178" fontId="61" fillId="0" borderId="14" xfId="42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177" fontId="63" fillId="0" borderId="13" xfId="0" applyNumberFormat="1" applyFont="1" applyBorder="1" applyAlignment="1">
      <alignment horizontal="left" textRotation="90" wrapText="1"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4" xfId="0" applyFont="1" applyBorder="1" applyAlignment="1">
      <alignment horizontal="center" wrapText="1"/>
    </xf>
    <xf numFmtId="0" fontId="63" fillId="0" borderId="18" xfId="0" applyFont="1" applyBorder="1" applyAlignment="1">
      <alignment wrapText="1"/>
    </xf>
    <xf numFmtId="0" fontId="63" fillId="0" borderId="19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177" fontId="61" fillId="0" borderId="0" xfId="0" applyNumberFormat="1" applyFont="1" applyBorder="1" applyAlignment="1">
      <alignment horizontal="center" vertical="top" wrapText="1"/>
    </xf>
    <xf numFmtId="2" fontId="61" fillId="0" borderId="0" xfId="0" applyNumberFormat="1" applyFont="1" applyBorder="1" applyAlignment="1">
      <alignment horizontal="right" vertical="top" wrapText="1"/>
    </xf>
    <xf numFmtId="17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8" fontId="61" fillId="0" borderId="0" xfId="42" applyNumberFormat="1" applyFont="1" applyBorder="1" applyAlignment="1">
      <alignment horizontal="right" vertical="top" wrapText="1"/>
    </xf>
    <xf numFmtId="1" fontId="61" fillId="0" borderId="10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1" fontId="61" fillId="0" borderId="14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wrapText="1"/>
    </xf>
    <xf numFmtId="1" fontId="61" fillId="0" borderId="0" xfId="0" applyNumberFormat="1" applyFont="1" applyBorder="1" applyAlignment="1">
      <alignment horizontal="right" vertical="top" wrapText="1"/>
    </xf>
    <xf numFmtId="0" fontId="61" fillId="0" borderId="10" xfId="0" applyNumberFormat="1" applyFont="1" applyBorder="1" applyAlignment="1">
      <alignment horizontal="center" vertical="top" wrapText="1"/>
    </xf>
    <xf numFmtId="1" fontId="61" fillId="0" borderId="0" xfId="0" applyNumberFormat="1" applyFont="1" applyBorder="1" applyAlignment="1">
      <alignment horizontal="center" vertical="top" wrapText="1"/>
    </xf>
    <xf numFmtId="178" fontId="61" fillId="0" borderId="10" xfId="42" applyNumberFormat="1" applyFont="1" applyBorder="1" applyAlignment="1">
      <alignment horizontal="center" vertical="top" wrapText="1"/>
    </xf>
    <xf numFmtId="177" fontId="63" fillId="0" borderId="21" xfId="0" applyNumberFormat="1" applyFont="1" applyBorder="1" applyAlignment="1">
      <alignment horizontal="left" textRotation="90" wrapText="1"/>
    </xf>
    <xf numFmtId="0" fontId="73" fillId="0" borderId="0" xfId="0" applyFont="1" applyAlignment="1">
      <alignment/>
    </xf>
    <xf numFmtId="0" fontId="61" fillId="0" borderId="0" xfId="0" applyFont="1" applyFill="1" applyBorder="1" applyAlignment="1">
      <alignment vertical="top" wrapText="1"/>
    </xf>
    <xf numFmtId="0" fontId="71" fillId="0" borderId="0" xfId="0" applyFont="1" applyAlignment="1">
      <alignment/>
    </xf>
    <xf numFmtId="0" fontId="74" fillId="0" borderId="0" xfId="0" applyFont="1" applyBorder="1" applyAlignment="1">
      <alignment/>
    </xf>
    <xf numFmtId="177" fontId="63" fillId="0" borderId="13" xfId="0" applyNumberFormat="1" applyFont="1" applyBorder="1" applyAlignment="1">
      <alignment horizontal="left" textRotation="90" wrapText="1"/>
    </xf>
    <xf numFmtId="0" fontId="63" fillId="0" borderId="12" xfId="0" applyFont="1" applyBorder="1" applyAlignment="1">
      <alignment wrapText="1"/>
    </xf>
    <xf numFmtId="0" fontId="75" fillId="0" borderId="10" xfId="0" applyFont="1" applyBorder="1" applyAlignment="1">
      <alignment horizontal="center" vertical="top" wrapText="1"/>
    </xf>
    <xf numFmtId="0" fontId="75" fillId="0" borderId="14" xfId="0" applyFont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178" fontId="76" fillId="0" borderId="14" xfId="42" applyNumberFormat="1" applyFont="1" applyBorder="1" applyAlignment="1">
      <alignment horizontal="right" vertical="top" wrapText="1"/>
    </xf>
    <xf numFmtId="0" fontId="77" fillId="0" borderId="10" xfId="0" applyFont="1" applyBorder="1" applyAlignment="1">
      <alignment vertical="top" wrapText="1"/>
    </xf>
    <xf numFmtId="178" fontId="76" fillId="0" borderId="10" xfId="42" applyNumberFormat="1" applyFont="1" applyBorder="1" applyAlignment="1">
      <alignment horizontal="right" vertical="top" wrapText="1"/>
    </xf>
    <xf numFmtId="177" fontId="0" fillId="0" borderId="0" xfId="0" applyNumberFormat="1" applyFont="1" applyAlignment="1">
      <alignment horizontal="right"/>
    </xf>
    <xf numFmtId="1" fontId="61" fillId="0" borderId="14" xfId="0" applyNumberFormat="1" applyFont="1" applyBorder="1" applyAlignment="1">
      <alignment horizontal="right" vertical="top" wrapText="1"/>
    </xf>
    <xf numFmtId="0" fontId="77" fillId="0" borderId="14" xfId="0" applyFont="1" applyBorder="1" applyAlignment="1">
      <alignment vertical="top" wrapText="1"/>
    </xf>
    <xf numFmtId="178" fontId="77" fillId="0" borderId="14" xfId="42" applyNumberFormat="1" applyFont="1" applyBorder="1" applyAlignment="1">
      <alignment horizontal="right" vertical="top" wrapText="1"/>
    </xf>
    <xf numFmtId="0" fontId="61" fillId="0" borderId="14" xfId="0" applyNumberFormat="1" applyFont="1" applyBorder="1" applyAlignment="1">
      <alignment horizontal="center" vertical="top" wrapText="1"/>
    </xf>
    <xf numFmtId="178" fontId="61" fillId="0" borderId="14" xfId="42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wrapText="1"/>
    </xf>
    <xf numFmtId="177" fontId="63" fillId="0" borderId="13" xfId="0" applyNumberFormat="1" applyFont="1" applyBorder="1" applyAlignment="1">
      <alignment horizontal="left" textRotation="90" wrapText="1"/>
    </xf>
    <xf numFmtId="0" fontId="67" fillId="0" borderId="0" xfId="0" applyFont="1" applyBorder="1" applyAlignment="1">
      <alignment wrapText="1"/>
    </xf>
    <xf numFmtId="49" fontId="68" fillId="0" borderId="0" xfId="0" applyNumberFormat="1" applyFont="1" applyBorder="1" applyAlignment="1">
      <alignment wrapText="1"/>
    </xf>
    <xf numFmtId="0" fontId="68" fillId="0" borderId="0" xfId="0" applyFont="1" applyBorder="1" applyAlignment="1">
      <alignment wrapText="1"/>
    </xf>
    <xf numFmtId="49" fontId="68" fillId="0" borderId="0" xfId="0" applyNumberFormat="1" applyFont="1" applyBorder="1" applyAlignment="1">
      <alignment horizontal="center" wrapText="1"/>
    </xf>
    <xf numFmtId="1" fontId="61" fillId="0" borderId="0" xfId="0" applyNumberFormat="1" applyFont="1" applyBorder="1" applyAlignment="1">
      <alignment/>
    </xf>
    <xf numFmtId="0" fontId="67" fillId="0" borderId="0" xfId="0" applyFont="1" applyBorder="1" applyAlignment="1">
      <alignment vertical="top" wrapText="1"/>
    </xf>
    <xf numFmtId="0" fontId="67" fillId="0" borderId="14" xfId="0" applyFont="1" applyBorder="1" applyAlignment="1">
      <alignment vertical="top" wrapText="1"/>
    </xf>
    <xf numFmtId="2" fontId="61" fillId="0" borderId="14" xfId="0" applyNumberFormat="1" applyFont="1" applyBorder="1" applyAlignment="1">
      <alignment horizontal="right" vertical="top" wrapText="1"/>
    </xf>
    <xf numFmtId="0" fontId="61" fillId="0" borderId="22" xfId="0" applyFont="1" applyBorder="1" applyAlignment="1">
      <alignment/>
    </xf>
    <xf numFmtId="0" fontId="61" fillId="0" borderId="15" xfId="0" applyFont="1" applyBorder="1" applyAlignment="1">
      <alignment/>
    </xf>
    <xf numFmtId="0" fontId="63" fillId="0" borderId="22" xfId="0" applyFont="1" applyBorder="1" applyAlignment="1">
      <alignment/>
    </xf>
    <xf numFmtId="0" fontId="61" fillId="0" borderId="11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24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24" xfId="0" applyFont="1" applyBorder="1" applyAlignment="1">
      <alignment/>
    </xf>
    <xf numFmtId="2" fontId="0" fillId="0" borderId="14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7" fontId="61" fillId="0" borderId="10" xfId="0" applyNumberFormat="1" applyFont="1" applyBorder="1" applyAlignment="1">
      <alignment horizontal="right"/>
    </xf>
    <xf numFmtId="49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78" fillId="0" borderId="14" xfId="0" applyFont="1" applyBorder="1" applyAlignment="1">
      <alignment/>
    </xf>
    <xf numFmtId="0" fontId="78" fillId="0" borderId="1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3" fillId="0" borderId="28" xfId="0" applyFont="1" applyBorder="1" applyAlignment="1">
      <alignment horizontal="center" vertical="top" wrapText="1"/>
    </xf>
    <xf numFmtId="0" fontId="61" fillId="0" borderId="29" xfId="0" applyFont="1" applyBorder="1" applyAlignment="1">
      <alignment/>
    </xf>
    <xf numFmtId="171" fontId="61" fillId="0" borderId="0" xfId="42" applyFont="1" applyBorder="1" applyAlignment="1">
      <alignment horizontal="right" vertical="top" wrapText="1"/>
    </xf>
    <xf numFmtId="0" fontId="60" fillId="0" borderId="0" xfId="0" applyFont="1" applyAlignment="1">
      <alignment/>
    </xf>
    <xf numFmtId="0" fontId="0" fillId="0" borderId="0" xfId="0" applyFill="1" applyAlignment="1">
      <alignment/>
    </xf>
    <xf numFmtId="0" fontId="67" fillId="0" borderId="14" xfId="0" applyFont="1" applyBorder="1" applyAlignment="1">
      <alignment vertical="center" wrapText="1"/>
    </xf>
    <xf numFmtId="1" fontId="61" fillId="0" borderId="14" xfId="42" applyNumberFormat="1" applyFont="1" applyBorder="1" applyAlignment="1">
      <alignment horizontal="right" vertical="top" wrapText="1"/>
    </xf>
    <xf numFmtId="1" fontId="61" fillId="0" borderId="10" xfId="42" applyNumberFormat="1" applyFont="1" applyBorder="1" applyAlignment="1">
      <alignment horizontal="right" vertical="top" wrapText="1"/>
    </xf>
    <xf numFmtId="0" fontId="61" fillId="0" borderId="1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1" fontId="78" fillId="0" borderId="14" xfId="0" applyNumberFormat="1" applyFont="1" applyBorder="1" applyAlignment="1">
      <alignment horizontal="center" vertical="top" wrapText="1"/>
    </xf>
    <xf numFmtId="1" fontId="78" fillId="0" borderId="10" xfId="0" applyNumberFormat="1" applyFont="1" applyBorder="1" applyAlignment="1">
      <alignment horizontal="center" vertical="top" wrapText="1"/>
    </xf>
    <xf numFmtId="1" fontId="7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68" fillId="0" borderId="14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177" fontId="0" fillId="0" borderId="14" xfId="0" applyNumberFormat="1" applyFont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10" xfId="0" applyFont="1" applyBorder="1" applyAlignment="1">
      <alignment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78" fillId="0" borderId="14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 wrapText="1"/>
    </xf>
    <xf numFmtId="1" fontId="78" fillId="0" borderId="0" xfId="0" applyNumberFormat="1" applyFont="1" applyBorder="1" applyAlignment="1">
      <alignment horizontal="center" vertical="center" wrapText="1"/>
    </xf>
    <xf numFmtId="0" fontId="78" fillId="0" borderId="14" xfId="0" applyNumberFormat="1" applyFont="1" applyBorder="1" applyAlignment="1">
      <alignment horizontal="center" vertical="top" wrapText="1"/>
    </xf>
    <xf numFmtId="0" fontId="78" fillId="0" borderId="10" xfId="0" applyNumberFormat="1" applyFont="1" applyBorder="1" applyAlignment="1">
      <alignment horizontal="center" vertical="top" wrapText="1"/>
    </xf>
    <xf numFmtId="2" fontId="61" fillId="0" borderId="0" xfId="0" applyNumberFormat="1" applyFont="1" applyAlignment="1">
      <alignment horizontal="right"/>
    </xf>
    <xf numFmtId="177" fontId="61" fillId="0" borderId="0" xfId="0" applyNumberFormat="1" applyFont="1" applyAlignment="1">
      <alignment horizontal="center"/>
    </xf>
    <xf numFmtId="177" fontId="61" fillId="0" borderId="0" xfId="0" applyNumberFormat="1" applyFont="1" applyAlignment="1">
      <alignment horizontal="right"/>
    </xf>
    <xf numFmtId="49" fontId="61" fillId="0" borderId="10" xfId="0" applyNumberFormat="1" applyFont="1" applyBorder="1" applyAlignment="1">
      <alignment horizontal="right"/>
    </xf>
    <xf numFmtId="1" fontId="78" fillId="0" borderId="10" xfId="0" applyNumberFormat="1" applyFont="1" applyBorder="1" applyAlignment="1">
      <alignment horizontal="center"/>
    </xf>
    <xf numFmtId="1" fontId="77" fillId="0" borderId="10" xfId="0" applyNumberFormat="1" applyFont="1" applyBorder="1" applyAlignment="1">
      <alignment vertical="top" wrapText="1"/>
    </xf>
    <xf numFmtId="1" fontId="76" fillId="0" borderId="10" xfId="42" applyNumberFormat="1" applyFont="1" applyBorder="1" applyAlignment="1">
      <alignment horizontal="right" vertical="top" wrapText="1"/>
    </xf>
    <xf numFmtId="49" fontId="61" fillId="0" borderId="14" xfId="0" applyNumberFormat="1" applyFont="1" applyBorder="1" applyAlignment="1">
      <alignment horizontal="right"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2" fontId="63" fillId="0" borderId="0" xfId="0" applyNumberFormat="1" applyFont="1" applyBorder="1" applyAlignment="1">
      <alignment horizontal="right" vertical="top" wrapText="1"/>
    </xf>
    <xf numFmtId="177" fontId="63" fillId="0" borderId="0" xfId="0" applyNumberFormat="1" applyFont="1" applyBorder="1" applyAlignment="1">
      <alignment horizontal="right" vertical="top" wrapText="1"/>
    </xf>
    <xf numFmtId="177" fontId="63" fillId="0" borderId="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2" fontId="61" fillId="0" borderId="10" xfId="0" applyNumberFormat="1" applyFont="1" applyBorder="1" applyAlignment="1">
      <alignment/>
    </xf>
    <xf numFmtId="49" fontId="61" fillId="0" borderId="10" xfId="0" applyNumberFormat="1" applyFont="1" applyBorder="1" applyAlignment="1">
      <alignment horizontal="center"/>
    </xf>
    <xf numFmtId="0" fontId="62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49" fontId="62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177" fontId="62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horizontal="right" vertical="center"/>
    </xf>
    <xf numFmtId="0" fontId="79" fillId="0" borderId="14" xfId="0" applyFont="1" applyBorder="1" applyAlignment="1">
      <alignment wrapText="1"/>
    </xf>
    <xf numFmtId="49" fontId="79" fillId="0" borderId="14" xfId="0" applyNumberFormat="1" applyFont="1" applyBorder="1" applyAlignment="1">
      <alignment horizontal="center" wrapText="1"/>
    </xf>
    <xf numFmtId="1" fontId="76" fillId="0" borderId="14" xfId="42" applyNumberFormat="1" applyFont="1" applyBorder="1" applyAlignment="1">
      <alignment vertical="top" wrapText="1"/>
    </xf>
    <xf numFmtId="0" fontId="81" fillId="0" borderId="14" xfId="0" applyFont="1" applyBorder="1" applyAlignment="1">
      <alignment/>
    </xf>
    <xf numFmtId="0" fontId="82" fillId="0" borderId="10" xfId="0" applyFont="1" applyFill="1" applyBorder="1" applyAlignment="1">
      <alignment vertical="center"/>
    </xf>
    <xf numFmtId="0" fontId="79" fillId="0" borderId="10" xfId="0" applyFont="1" applyBorder="1" applyAlignment="1">
      <alignment wrapText="1"/>
    </xf>
    <xf numFmtId="49" fontId="79" fillId="0" borderId="10" xfId="0" applyNumberFormat="1" applyFont="1" applyBorder="1" applyAlignment="1">
      <alignment horizontal="center" wrapText="1"/>
    </xf>
    <xf numFmtId="1" fontId="76" fillId="0" borderId="10" xfId="42" applyNumberFormat="1" applyFont="1" applyBorder="1" applyAlignment="1">
      <alignment vertical="top" wrapText="1"/>
    </xf>
    <xf numFmtId="0" fontId="81" fillId="0" borderId="10" xfId="0" applyFont="1" applyBorder="1" applyAlignment="1">
      <alignment/>
    </xf>
    <xf numFmtId="177" fontId="83" fillId="0" borderId="10" xfId="0" applyNumberFormat="1" applyFont="1" applyBorder="1" applyAlignment="1">
      <alignment horizontal="right"/>
    </xf>
    <xf numFmtId="177" fontId="83" fillId="0" borderId="10" xfId="0" applyNumberFormat="1" applyFont="1" applyBorder="1" applyAlignment="1">
      <alignment horizontal="center"/>
    </xf>
    <xf numFmtId="2" fontId="83" fillId="0" borderId="10" xfId="0" applyNumberFormat="1" applyFont="1" applyBorder="1" applyAlignment="1">
      <alignment horizontal="right"/>
    </xf>
    <xf numFmtId="186" fontId="81" fillId="0" borderId="10" xfId="42" applyNumberFormat="1" applyFont="1" applyBorder="1" applyAlignment="1">
      <alignment horizontal="right" vertical="top" wrapText="1"/>
    </xf>
    <xf numFmtId="171" fontId="76" fillId="0" borderId="10" xfId="42" applyFont="1" applyBorder="1" applyAlignment="1">
      <alignment horizontal="right" vertical="top" wrapText="1"/>
    </xf>
    <xf numFmtId="0" fontId="76" fillId="0" borderId="10" xfId="0" applyFont="1" applyBorder="1" applyAlignment="1">
      <alignment wrapText="1"/>
    </xf>
    <xf numFmtId="49" fontId="76" fillId="0" borderId="10" xfId="0" applyNumberFormat="1" applyFont="1" applyBorder="1" applyAlignment="1">
      <alignment horizontal="center" vertical="top" wrapText="1"/>
    </xf>
    <xf numFmtId="177" fontId="84" fillId="0" borderId="10" xfId="0" applyNumberFormat="1" applyFont="1" applyBorder="1" applyAlignment="1">
      <alignment horizontal="right"/>
    </xf>
    <xf numFmtId="1" fontId="76" fillId="0" borderId="10" xfId="0" applyNumberFormat="1" applyFont="1" applyBorder="1" applyAlignment="1">
      <alignment/>
    </xf>
    <xf numFmtId="171" fontId="83" fillId="0" borderId="10" xfId="42" applyFont="1" applyBorder="1" applyAlignment="1">
      <alignment horizontal="right"/>
    </xf>
    <xf numFmtId="0" fontId="76" fillId="0" borderId="30" xfId="0" applyFont="1" applyBorder="1" applyAlignment="1">
      <alignment horizontal="center" wrapText="1"/>
    </xf>
    <xf numFmtId="0" fontId="76" fillId="0" borderId="30" xfId="0" applyFont="1" applyBorder="1" applyAlignment="1">
      <alignment wrapText="1"/>
    </xf>
    <xf numFmtId="49" fontId="79" fillId="0" borderId="30" xfId="0" applyNumberFormat="1" applyFont="1" applyBorder="1" applyAlignment="1">
      <alignment horizontal="center" wrapText="1"/>
    </xf>
    <xf numFmtId="0" fontId="77" fillId="0" borderId="30" xfId="0" applyFont="1" applyBorder="1" applyAlignment="1">
      <alignment vertical="top" wrapText="1"/>
    </xf>
    <xf numFmtId="1" fontId="76" fillId="0" borderId="30" xfId="42" applyNumberFormat="1" applyFont="1" applyBorder="1" applyAlignment="1">
      <alignment vertical="top" wrapText="1"/>
    </xf>
    <xf numFmtId="171" fontId="76" fillId="0" borderId="30" xfId="42" applyFont="1" applyBorder="1" applyAlignment="1">
      <alignment horizontal="right" vertical="top" wrapText="1"/>
    </xf>
    <xf numFmtId="178" fontId="76" fillId="0" borderId="30" xfId="42" applyNumberFormat="1" applyFont="1" applyBorder="1" applyAlignment="1">
      <alignment horizontal="right" vertical="top" wrapText="1"/>
    </xf>
    <xf numFmtId="0" fontId="79" fillId="0" borderId="10" xfId="0" applyFont="1" applyBorder="1" applyAlignment="1">
      <alignment vertical="center"/>
    </xf>
    <xf numFmtId="49" fontId="79" fillId="0" borderId="1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10" xfId="0" applyFont="1" applyBorder="1" applyAlignment="1">
      <alignment/>
    </xf>
    <xf numFmtId="1" fontId="62" fillId="0" borderId="10" xfId="0" applyNumberFormat="1" applyFont="1" applyBorder="1" applyAlignment="1">
      <alignment vertical="center"/>
    </xf>
    <xf numFmtId="2" fontId="62" fillId="0" borderId="10" xfId="0" applyNumberFormat="1" applyFont="1" applyBorder="1" applyAlignment="1">
      <alignment horizontal="right" vertical="center"/>
    </xf>
    <xf numFmtId="177" fontId="63" fillId="0" borderId="31" xfId="0" applyNumberFormat="1" applyFont="1" applyBorder="1" applyAlignment="1">
      <alignment horizontal="left" textRotation="90" wrapText="1"/>
    </xf>
    <xf numFmtId="177" fontId="63" fillId="0" borderId="32" xfId="0" applyNumberFormat="1" applyFont="1" applyBorder="1" applyAlignment="1">
      <alignment horizontal="left" textRotation="90" wrapText="1"/>
    </xf>
    <xf numFmtId="0" fontId="63" fillId="0" borderId="33" xfId="0" applyFont="1" applyBorder="1" applyAlignment="1">
      <alignment vertical="top" wrapText="1"/>
    </xf>
    <xf numFmtId="0" fontId="63" fillId="0" borderId="34" xfId="0" applyFont="1" applyBorder="1" applyAlignment="1">
      <alignment vertical="top" wrapText="1"/>
    </xf>
    <xf numFmtId="49" fontId="63" fillId="0" borderId="19" xfId="0" applyNumberFormat="1" applyFont="1" applyBorder="1" applyAlignment="1">
      <alignment horizontal="center" vertical="top" wrapText="1"/>
    </xf>
    <xf numFmtId="49" fontId="63" fillId="0" borderId="20" xfId="0" applyNumberFormat="1" applyFont="1" applyBorder="1" applyAlignment="1">
      <alignment horizontal="center" vertical="top" wrapText="1"/>
    </xf>
    <xf numFmtId="0" fontId="63" fillId="0" borderId="35" xfId="0" applyFont="1" applyBorder="1" applyAlignment="1">
      <alignment vertical="top" wrapText="1"/>
    </xf>
    <xf numFmtId="0" fontId="63" fillId="0" borderId="36" xfId="0" applyFont="1" applyBorder="1" applyAlignment="1">
      <alignment vertical="top" wrapText="1"/>
    </xf>
    <xf numFmtId="177" fontId="63" fillId="0" borderId="19" xfId="0" applyNumberFormat="1" applyFont="1" applyBorder="1" applyAlignment="1">
      <alignment horizontal="right" vertical="top" wrapText="1"/>
    </xf>
    <xf numFmtId="177" fontId="63" fillId="0" borderId="20" xfId="0" applyNumberFormat="1" applyFont="1" applyBorder="1" applyAlignment="1">
      <alignment horizontal="right" vertical="top" wrapText="1"/>
    </xf>
    <xf numFmtId="177" fontId="63" fillId="0" borderId="19" xfId="0" applyNumberFormat="1" applyFont="1" applyBorder="1" applyAlignment="1">
      <alignment horizontal="center" vertical="top" wrapText="1"/>
    </xf>
    <xf numFmtId="177" fontId="63" fillId="0" borderId="20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vertical="top" textRotation="90" wrapText="1"/>
    </xf>
    <xf numFmtId="0" fontId="63" fillId="0" borderId="13" xfId="0" applyFont="1" applyBorder="1" applyAlignment="1">
      <alignment vertical="top" textRotation="90" wrapText="1"/>
    </xf>
    <xf numFmtId="0" fontId="63" fillId="0" borderId="12" xfId="0" applyFont="1" applyBorder="1" applyAlignment="1">
      <alignment wrapText="1"/>
    </xf>
    <xf numFmtId="0" fontId="63" fillId="0" borderId="13" xfId="0" applyFont="1" applyBorder="1" applyAlignment="1">
      <alignment wrapText="1"/>
    </xf>
    <xf numFmtId="49" fontId="63" fillId="0" borderId="12" xfId="0" applyNumberFormat="1" applyFont="1" applyBorder="1" applyAlignment="1">
      <alignment horizontal="center" wrapText="1"/>
    </xf>
    <xf numFmtId="49" fontId="63" fillId="0" borderId="13" xfId="0" applyNumberFormat="1" applyFont="1" applyBorder="1" applyAlignment="1">
      <alignment horizontal="center" wrapText="1"/>
    </xf>
    <xf numFmtId="177" fontId="63" fillId="0" borderId="12" xfId="0" applyNumberFormat="1" applyFont="1" applyBorder="1" applyAlignment="1">
      <alignment horizontal="left" textRotation="90" wrapText="1"/>
    </xf>
    <xf numFmtId="177" fontId="63" fillId="0" borderId="13" xfId="0" applyNumberFormat="1" applyFont="1" applyBorder="1" applyAlignment="1">
      <alignment horizontal="left" textRotation="90" wrapText="1"/>
    </xf>
    <xf numFmtId="171" fontId="63" fillId="0" borderId="12" xfId="42" applyFont="1" applyBorder="1" applyAlignment="1">
      <alignment horizontal="left" textRotation="90" wrapText="1"/>
    </xf>
    <xf numFmtId="171" fontId="63" fillId="0" borderId="13" xfId="42" applyFont="1" applyBorder="1" applyAlignment="1">
      <alignment horizontal="left" textRotation="90" wrapText="1"/>
    </xf>
    <xf numFmtId="2" fontId="63" fillId="0" borderId="12" xfId="0" applyNumberFormat="1" applyFont="1" applyBorder="1" applyAlignment="1">
      <alignment horizontal="left" textRotation="90" wrapText="1"/>
    </xf>
    <xf numFmtId="2" fontId="63" fillId="0" borderId="13" xfId="0" applyNumberFormat="1" applyFont="1" applyBorder="1" applyAlignment="1">
      <alignment horizontal="left" textRotation="90" wrapText="1"/>
    </xf>
    <xf numFmtId="2" fontId="63" fillId="0" borderId="12" xfId="0" applyNumberFormat="1" applyFont="1" applyBorder="1" applyAlignment="1">
      <alignment horizontal="right" textRotation="90" wrapText="1"/>
    </xf>
    <xf numFmtId="2" fontId="63" fillId="0" borderId="13" xfId="0" applyNumberFormat="1" applyFont="1" applyBorder="1" applyAlignment="1">
      <alignment horizontal="right" textRotation="90" wrapText="1"/>
    </xf>
    <xf numFmtId="171" fontId="63" fillId="0" borderId="19" xfId="42" applyFont="1" applyBorder="1" applyAlignment="1">
      <alignment horizontal="right" vertical="top" wrapText="1"/>
    </xf>
    <xf numFmtId="171" fontId="63" fillId="0" borderId="20" xfId="42" applyFont="1" applyBorder="1" applyAlignment="1">
      <alignment horizontal="right" vertical="top" wrapText="1"/>
    </xf>
    <xf numFmtId="0" fontId="63" fillId="0" borderId="18" xfId="0" applyFont="1" applyBorder="1" applyAlignment="1">
      <alignment vertical="top" textRotation="90" wrapText="1"/>
    </xf>
    <xf numFmtId="0" fontId="63" fillId="0" borderId="21" xfId="0" applyFont="1" applyBorder="1" applyAlignment="1">
      <alignment vertical="top" textRotation="90" wrapText="1"/>
    </xf>
    <xf numFmtId="0" fontId="63" fillId="0" borderId="15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1" fontId="63" fillId="0" borderId="19" xfId="0" applyNumberFormat="1" applyFont="1" applyBorder="1" applyAlignment="1">
      <alignment horizontal="center" vertical="top" wrapText="1"/>
    </xf>
    <xf numFmtId="1" fontId="63" fillId="0" borderId="20" xfId="0" applyNumberFormat="1" applyFont="1" applyBorder="1" applyAlignment="1">
      <alignment horizontal="center" vertical="top" wrapText="1"/>
    </xf>
    <xf numFmtId="177" fontId="61" fillId="0" borderId="19" xfId="0" applyNumberFormat="1" applyFont="1" applyBorder="1" applyAlignment="1">
      <alignment horizontal="center" vertical="center" wrapText="1"/>
    </xf>
    <xf numFmtId="177" fontId="61" fillId="0" borderId="20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wrapText="1"/>
    </xf>
    <xf numFmtId="0" fontId="63" fillId="0" borderId="23" xfId="0" applyFont="1" applyBorder="1" applyAlignment="1">
      <alignment wrapText="1"/>
    </xf>
    <xf numFmtId="1" fontId="63" fillId="0" borderId="37" xfId="0" applyNumberFormat="1" applyFont="1" applyBorder="1" applyAlignment="1">
      <alignment horizontal="center" wrapText="1"/>
    </xf>
    <xf numFmtId="0" fontId="63" fillId="0" borderId="38" xfId="0" applyFont="1" applyBorder="1" applyAlignment="1">
      <alignment wrapText="1"/>
    </xf>
    <xf numFmtId="0" fontId="63" fillId="0" borderId="39" xfId="0" applyFont="1" applyBorder="1" applyAlignment="1">
      <alignment wrapText="1"/>
    </xf>
    <xf numFmtId="177" fontId="61" fillId="0" borderId="18" xfId="0" applyNumberFormat="1" applyFont="1" applyBorder="1" applyAlignment="1">
      <alignment horizontal="left" textRotation="90" wrapText="1"/>
    </xf>
    <xf numFmtId="177" fontId="61" fillId="0" borderId="21" xfId="0" applyNumberFormat="1" applyFont="1" applyBorder="1" applyAlignment="1">
      <alignment horizontal="left" textRotation="90" wrapText="1"/>
    </xf>
    <xf numFmtId="177" fontId="61" fillId="0" borderId="37" xfId="0" applyNumberFormat="1" applyFont="1" applyBorder="1" applyAlignment="1">
      <alignment horizontal="left" textRotation="90" wrapText="1"/>
    </xf>
    <xf numFmtId="177" fontId="61" fillId="0" borderId="40" xfId="0" applyNumberFormat="1" applyFont="1" applyBorder="1" applyAlignment="1">
      <alignment horizontal="left" textRotation="90" wrapText="1"/>
    </xf>
    <xf numFmtId="2" fontId="61" fillId="0" borderId="41" xfId="0" applyNumberFormat="1" applyFont="1" applyBorder="1" applyAlignment="1">
      <alignment horizontal="left" textRotation="90" wrapText="1"/>
    </xf>
    <xf numFmtId="2" fontId="61" fillId="0" borderId="42" xfId="0" applyNumberFormat="1" applyFont="1" applyBorder="1" applyAlignment="1">
      <alignment horizontal="left" textRotation="90" wrapText="1"/>
    </xf>
    <xf numFmtId="2" fontId="61" fillId="0" borderId="37" xfId="0" applyNumberFormat="1" applyFont="1" applyBorder="1" applyAlignment="1">
      <alignment horizontal="right" textRotation="90" wrapText="1"/>
    </xf>
    <xf numFmtId="2" fontId="61" fillId="0" borderId="40" xfId="0" applyNumberFormat="1" applyFont="1" applyBorder="1" applyAlignment="1">
      <alignment horizontal="right" textRotation="90" wrapText="1"/>
    </xf>
    <xf numFmtId="2" fontId="63" fillId="0" borderId="19" xfId="0" applyNumberFormat="1" applyFont="1" applyBorder="1" applyAlignment="1">
      <alignment horizontal="right" vertical="top" wrapText="1"/>
    </xf>
    <xf numFmtId="2" fontId="63" fillId="0" borderId="20" xfId="0" applyNumberFormat="1" applyFont="1" applyBorder="1" applyAlignment="1">
      <alignment horizontal="right" vertical="top" wrapText="1"/>
    </xf>
    <xf numFmtId="177" fontId="63" fillId="0" borderId="18" xfId="0" applyNumberFormat="1" applyFont="1" applyBorder="1" applyAlignment="1">
      <alignment horizontal="left" textRotation="90" wrapText="1"/>
    </xf>
    <xf numFmtId="177" fontId="63" fillId="0" borderId="21" xfId="0" applyNumberFormat="1" applyFont="1" applyBorder="1" applyAlignment="1">
      <alignment horizontal="left" textRotation="90" wrapText="1"/>
    </xf>
    <xf numFmtId="2" fontId="74" fillId="0" borderId="12" xfId="0" applyNumberFormat="1" applyFont="1" applyBorder="1" applyAlignment="1">
      <alignment horizontal="left" textRotation="90" wrapText="1"/>
    </xf>
    <xf numFmtId="2" fontId="74" fillId="0" borderId="13" xfId="0" applyNumberFormat="1" applyFont="1" applyBorder="1" applyAlignment="1">
      <alignment horizontal="left" textRotation="90" wrapText="1"/>
    </xf>
    <xf numFmtId="177" fontId="74" fillId="0" borderId="12" xfId="0" applyNumberFormat="1" applyFont="1" applyBorder="1" applyAlignment="1">
      <alignment horizontal="left" textRotation="90" wrapText="1"/>
    </xf>
    <xf numFmtId="177" fontId="74" fillId="0" borderId="13" xfId="0" applyNumberFormat="1" applyFont="1" applyBorder="1" applyAlignment="1">
      <alignment horizontal="left" textRotation="90" wrapText="1"/>
    </xf>
    <xf numFmtId="0" fontId="63" fillId="0" borderId="31" xfId="0" applyFont="1" applyBorder="1" applyAlignment="1">
      <alignment wrapText="1"/>
    </xf>
    <xf numFmtId="0" fontId="63" fillId="0" borderId="32" xfId="0" applyFont="1" applyBorder="1" applyAlignment="1">
      <alignment wrapText="1"/>
    </xf>
    <xf numFmtId="49" fontId="63" fillId="0" borderId="15" xfId="0" applyNumberFormat="1" applyFont="1" applyBorder="1" applyAlignment="1">
      <alignment horizontal="center" wrapText="1"/>
    </xf>
    <xf numFmtId="49" fontId="63" fillId="0" borderId="11" xfId="0" applyNumberFormat="1" applyFont="1" applyBorder="1" applyAlignment="1">
      <alignment horizontal="center" wrapText="1"/>
    </xf>
    <xf numFmtId="0" fontId="63" fillId="0" borderId="16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2" fontId="74" fillId="0" borderId="37" xfId="0" applyNumberFormat="1" applyFont="1" applyBorder="1" applyAlignment="1">
      <alignment horizontal="right" textRotation="90" wrapText="1"/>
    </xf>
    <xf numFmtId="2" fontId="74" fillId="0" borderId="40" xfId="0" applyNumberFormat="1" applyFont="1" applyBorder="1" applyAlignment="1">
      <alignment horizontal="right" textRotation="90" wrapText="1"/>
    </xf>
    <xf numFmtId="2" fontId="74" fillId="0" borderId="12" xfId="0" applyNumberFormat="1" applyFont="1" applyBorder="1" applyAlignment="1">
      <alignment horizontal="right" textRotation="90" wrapText="1"/>
    </xf>
    <xf numFmtId="2" fontId="74" fillId="0" borderId="13" xfId="0" applyNumberFormat="1" applyFont="1" applyBorder="1" applyAlignment="1">
      <alignment horizontal="right" textRotation="90" wrapText="1"/>
    </xf>
    <xf numFmtId="2" fontId="74" fillId="0" borderId="41" xfId="0" applyNumberFormat="1" applyFont="1" applyBorder="1" applyAlignment="1">
      <alignment horizontal="left" textRotation="90" wrapText="1"/>
    </xf>
    <xf numFmtId="2" fontId="74" fillId="0" borderId="42" xfId="0" applyNumberFormat="1" applyFont="1" applyBorder="1" applyAlignment="1">
      <alignment horizontal="left" textRotation="90" wrapText="1"/>
    </xf>
    <xf numFmtId="177" fontId="74" fillId="0" borderId="37" xfId="0" applyNumberFormat="1" applyFont="1" applyBorder="1" applyAlignment="1">
      <alignment horizontal="left" textRotation="90" wrapText="1"/>
    </xf>
    <xf numFmtId="177" fontId="74" fillId="0" borderId="40" xfId="0" applyNumberFormat="1" applyFont="1" applyBorder="1" applyAlignment="1">
      <alignment horizontal="left" textRotation="90" wrapText="1"/>
    </xf>
    <xf numFmtId="177" fontId="63" fillId="0" borderId="43" xfId="0" applyNumberFormat="1" applyFont="1" applyBorder="1" applyAlignment="1">
      <alignment horizontal="right" vertical="top" wrapText="1"/>
    </xf>
    <xf numFmtId="177" fontId="63" fillId="0" borderId="44" xfId="0" applyNumberFormat="1" applyFont="1" applyBorder="1" applyAlignment="1">
      <alignment horizontal="right" vertical="top" wrapText="1"/>
    </xf>
    <xf numFmtId="0" fontId="63" fillId="0" borderId="24" xfId="0" applyFont="1" applyBorder="1" applyAlignment="1">
      <alignment wrapText="1"/>
    </xf>
    <xf numFmtId="0" fontId="63" fillId="0" borderId="25" xfId="0" applyFont="1" applyBorder="1" applyAlignment="1">
      <alignment wrapText="1"/>
    </xf>
    <xf numFmtId="49" fontId="63" fillId="0" borderId="37" xfId="0" applyNumberFormat="1" applyFont="1" applyBorder="1" applyAlignment="1">
      <alignment horizontal="center" wrapText="1"/>
    </xf>
    <xf numFmtId="49" fontId="63" fillId="0" borderId="40" xfId="0" applyNumberFormat="1" applyFont="1" applyBorder="1" applyAlignment="1">
      <alignment horizontal="center" wrapText="1"/>
    </xf>
    <xf numFmtId="177" fontId="74" fillId="0" borderId="18" xfId="0" applyNumberFormat="1" applyFont="1" applyBorder="1" applyAlignment="1">
      <alignment horizontal="left" textRotation="90" wrapText="1"/>
    </xf>
    <xf numFmtId="177" fontId="74" fillId="0" borderId="21" xfId="0" applyNumberFormat="1" applyFont="1" applyBorder="1" applyAlignment="1">
      <alignment horizontal="left" textRotation="90" wrapText="1"/>
    </xf>
    <xf numFmtId="177" fontId="63" fillId="0" borderId="12" xfId="0" applyNumberFormat="1" applyFont="1" applyBorder="1" applyAlignment="1">
      <alignment horizontal="right" vertical="top" wrapText="1"/>
    </xf>
    <xf numFmtId="177" fontId="63" fillId="0" borderId="13" xfId="0" applyNumberFormat="1" applyFont="1" applyBorder="1" applyAlignment="1">
      <alignment horizontal="right" vertical="top" wrapText="1"/>
    </xf>
    <xf numFmtId="0" fontId="63" fillId="0" borderId="24" xfId="0" applyFont="1" applyBorder="1" applyAlignment="1">
      <alignment vertical="top" wrapText="1"/>
    </xf>
    <xf numFmtId="0" fontId="63" fillId="0" borderId="25" xfId="0" applyFont="1" applyBorder="1" applyAlignment="1">
      <alignment vertical="top" wrapText="1"/>
    </xf>
    <xf numFmtId="49" fontId="63" fillId="0" borderId="15" xfId="0" applyNumberFormat="1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15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177" fontId="63" fillId="0" borderId="26" xfId="0" applyNumberFormat="1" applyFont="1" applyBorder="1" applyAlignment="1">
      <alignment horizontal="right" vertical="top" wrapText="1"/>
    </xf>
    <xf numFmtId="177" fontId="63" fillId="0" borderId="27" xfId="0" applyNumberFormat="1" applyFont="1" applyBorder="1" applyAlignment="1">
      <alignment horizontal="right" vertical="top" wrapText="1"/>
    </xf>
    <xf numFmtId="0" fontId="63" fillId="0" borderId="16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177" fontId="63" fillId="0" borderId="45" xfId="0" applyNumberFormat="1" applyFont="1" applyBorder="1" applyAlignment="1">
      <alignment horizontal="left" textRotation="90" wrapText="1"/>
    </xf>
    <xf numFmtId="0" fontId="63" fillId="0" borderId="46" xfId="0" applyFont="1" applyBorder="1" applyAlignment="1">
      <alignment vertical="top" wrapText="1"/>
    </xf>
    <xf numFmtId="49" fontId="63" fillId="0" borderId="30" xfId="0" applyNumberFormat="1" applyFont="1" applyBorder="1" applyAlignment="1">
      <alignment horizontal="center" vertical="top" wrapText="1"/>
    </xf>
    <xf numFmtId="0" fontId="63" fillId="0" borderId="47" xfId="0" applyFont="1" applyBorder="1" applyAlignment="1">
      <alignment vertical="top" wrapText="1"/>
    </xf>
    <xf numFmtId="177" fontId="63" fillId="0" borderId="30" xfId="0" applyNumberFormat="1" applyFont="1" applyBorder="1" applyAlignment="1">
      <alignment horizontal="right" vertical="top" wrapText="1"/>
    </xf>
    <xf numFmtId="0" fontId="63" fillId="0" borderId="48" xfId="0" applyFont="1" applyBorder="1" applyAlignment="1">
      <alignment wrapText="1"/>
    </xf>
    <xf numFmtId="0" fontId="63" fillId="0" borderId="49" xfId="0" applyFont="1" applyBorder="1" applyAlignment="1">
      <alignment wrapText="1"/>
    </xf>
    <xf numFmtId="0" fontId="63" fillId="0" borderId="19" xfId="0" applyFont="1" applyBorder="1" applyAlignment="1">
      <alignment vertical="top" wrapText="1"/>
    </xf>
    <xf numFmtId="0" fontId="63" fillId="0" borderId="20" xfId="0" applyFont="1" applyBorder="1" applyAlignment="1">
      <alignment vertical="top" wrapText="1"/>
    </xf>
    <xf numFmtId="177" fontId="63" fillId="0" borderId="35" xfId="0" applyNumberFormat="1" applyFont="1" applyBorder="1" applyAlignment="1">
      <alignment horizontal="right" vertical="top" wrapText="1"/>
    </xf>
    <xf numFmtId="177" fontId="63" fillId="0" borderId="36" xfId="0" applyNumberFormat="1" applyFont="1" applyBorder="1" applyAlignment="1">
      <alignment horizontal="right" vertical="top" wrapText="1"/>
    </xf>
    <xf numFmtId="49" fontId="63" fillId="0" borderId="19" xfId="0" applyNumberFormat="1" applyFont="1" applyBorder="1" applyAlignment="1">
      <alignment horizontal="center" wrapText="1"/>
    </xf>
    <xf numFmtId="49" fontId="63" fillId="0" borderId="20" xfId="0" applyNumberFormat="1" applyFont="1" applyBorder="1" applyAlignment="1">
      <alignment horizontal="center" wrapText="1"/>
    </xf>
    <xf numFmtId="0" fontId="63" fillId="0" borderId="35" xfId="0" applyFont="1" applyBorder="1" applyAlignment="1">
      <alignment wrapText="1"/>
    </xf>
    <xf numFmtId="0" fontId="63" fillId="0" borderId="36" xfId="0" applyFont="1" applyBorder="1" applyAlignment="1">
      <alignment wrapText="1"/>
    </xf>
    <xf numFmtId="177" fontId="63" fillId="0" borderId="50" xfId="0" applyNumberFormat="1" applyFont="1" applyBorder="1" applyAlignment="1">
      <alignment horizontal="center" vertical="top" wrapText="1"/>
    </xf>
    <xf numFmtId="177" fontId="63" fillId="0" borderId="51" xfId="0" applyNumberFormat="1" applyFont="1" applyBorder="1" applyAlignment="1">
      <alignment horizontal="center" vertical="top" wrapText="1"/>
    </xf>
    <xf numFmtId="177" fontId="63" fillId="0" borderId="0" xfId="0" applyNumberFormat="1" applyFont="1" applyBorder="1" applyAlignment="1">
      <alignment horizontal="center" vertical="top" wrapText="1"/>
    </xf>
    <xf numFmtId="2" fontId="63" fillId="0" borderId="0" xfId="0" applyNumberFormat="1" applyFont="1" applyBorder="1" applyAlignment="1">
      <alignment horizontal="right" vertical="top" wrapText="1"/>
    </xf>
    <xf numFmtId="177" fontId="63" fillId="0" borderId="0" xfId="0" applyNumberFormat="1" applyFont="1" applyBorder="1" applyAlignment="1">
      <alignment horizontal="right" vertical="top" wrapText="1"/>
    </xf>
    <xf numFmtId="0" fontId="63" fillId="0" borderId="18" xfId="0" applyFont="1" applyBorder="1" applyAlignment="1">
      <alignment textRotation="90" wrapText="1"/>
    </xf>
    <xf numFmtId="0" fontId="63" fillId="0" borderId="21" xfId="0" applyFont="1" applyBorder="1" applyAlignment="1">
      <alignment textRotation="90" wrapText="1"/>
    </xf>
    <xf numFmtId="49" fontId="63" fillId="0" borderId="38" xfId="0" applyNumberFormat="1" applyFont="1" applyBorder="1" applyAlignment="1">
      <alignment horizontal="center" wrapText="1"/>
    </xf>
    <xf numFmtId="49" fontId="63" fillId="0" borderId="39" xfId="0" applyNumberFormat="1" applyFont="1" applyBorder="1" applyAlignment="1">
      <alignment horizontal="center" wrapText="1"/>
    </xf>
    <xf numFmtId="0" fontId="63" fillId="0" borderId="41" xfId="0" applyFont="1" applyBorder="1" applyAlignment="1">
      <alignment wrapText="1"/>
    </xf>
    <xf numFmtId="0" fontId="63" fillId="0" borderId="42" xfId="0" applyFont="1" applyBorder="1" applyAlignment="1">
      <alignment wrapText="1"/>
    </xf>
    <xf numFmtId="177" fontId="67" fillId="0" borderId="12" xfId="0" applyNumberFormat="1" applyFont="1" applyBorder="1" applyAlignment="1">
      <alignment horizontal="left" textRotation="90" wrapText="1"/>
    </xf>
    <xf numFmtId="177" fontId="67" fillId="0" borderId="13" xfId="0" applyNumberFormat="1" applyFont="1" applyBorder="1" applyAlignment="1">
      <alignment horizontal="left" textRotation="90" wrapText="1"/>
    </xf>
    <xf numFmtId="177" fontId="67" fillId="0" borderId="37" xfId="0" applyNumberFormat="1" applyFont="1" applyBorder="1" applyAlignment="1">
      <alignment horizontal="left" textRotation="90" wrapText="1"/>
    </xf>
    <xf numFmtId="177" fontId="67" fillId="0" borderId="40" xfId="0" applyNumberFormat="1" applyFont="1" applyBorder="1" applyAlignment="1">
      <alignment horizontal="left" textRotation="90" wrapText="1"/>
    </xf>
    <xf numFmtId="2" fontId="67" fillId="0" borderId="41" xfId="0" applyNumberFormat="1" applyFont="1" applyBorder="1" applyAlignment="1">
      <alignment horizontal="left" textRotation="90" wrapText="1"/>
    </xf>
    <xf numFmtId="2" fontId="67" fillId="0" borderId="42" xfId="0" applyNumberFormat="1" applyFont="1" applyBorder="1" applyAlignment="1">
      <alignment horizontal="left" textRotation="90" wrapText="1"/>
    </xf>
    <xf numFmtId="2" fontId="67" fillId="0" borderId="37" xfId="0" applyNumberFormat="1" applyFont="1" applyBorder="1" applyAlignment="1">
      <alignment horizontal="right" textRotation="90" wrapText="1"/>
    </xf>
    <xf numFmtId="2" fontId="67" fillId="0" borderId="40" xfId="0" applyNumberFormat="1" applyFont="1" applyBorder="1" applyAlignment="1">
      <alignment horizontal="right" textRotation="90" wrapText="1"/>
    </xf>
    <xf numFmtId="0" fontId="63" fillId="0" borderId="37" xfId="0" applyFont="1" applyBorder="1" applyAlignment="1">
      <alignment wrapText="1"/>
    </xf>
    <xf numFmtId="0" fontId="63" fillId="0" borderId="40" xfId="0" applyFont="1" applyBorder="1" applyAlignment="1">
      <alignment wrapText="1"/>
    </xf>
    <xf numFmtId="177" fontId="67" fillId="0" borderId="18" xfId="0" applyNumberFormat="1" applyFont="1" applyBorder="1" applyAlignment="1">
      <alignment horizontal="left" textRotation="90" wrapText="1"/>
    </xf>
    <xf numFmtId="177" fontId="67" fillId="0" borderId="21" xfId="0" applyNumberFormat="1" applyFont="1" applyBorder="1" applyAlignment="1">
      <alignment horizontal="left" textRotation="90" wrapText="1"/>
    </xf>
    <xf numFmtId="0" fontId="63" fillId="0" borderId="43" xfId="0" applyFont="1" applyBorder="1" applyAlignment="1">
      <alignment textRotation="90" wrapText="1"/>
    </xf>
    <xf numFmtId="0" fontId="63" fillId="0" borderId="44" xfId="0" applyFont="1" applyBorder="1" applyAlignment="1">
      <alignment textRotation="90" wrapText="1"/>
    </xf>
    <xf numFmtId="0" fontId="63" fillId="0" borderId="19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177" fontId="63" fillId="0" borderId="43" xfId="0" applyNumberFormat="1" applyFont="1" applyBorder="1" applyAlignment="1">
      <alignment horizontal="left" textRotation="90" wrapText="1"/>
    </xf>
    <xf numFmtId="177" fontId="63" fillId="0" borderId="44" xfId="0" applyNumberFormat="1" applyFont="1" applyBorder="1" applyAlignment="1">
      <alignment horizontal="left" textRotation="90" wrapText="1"/>
    </xf>
    <xf numFmtId="177" fontId="67" fillId="0" borderId="19" xfId="0" applyNumberFormat="1" applyFont="1" applyBorder="1" applyAlignment="1">
      <alignment horizontal="left" textRotation="90" wrapText="1"/>
    </xf>
    <xf numFmtId="177" fontId="67" fillId="0" borderId="20" xfId="0" applyNumberFormat="1" applyFont="1" applyBorder="1" applyAlignment="1">
      <alignment horizontal="left" textRotation="90" wrapText="1"/>
    </xf>
    <xf numFmtId="2" fontId="67" fillId="0" borderId="19" xfId="0" applyNumberFormat="1" applyFont="1" applyBorder="1" applyAlignment="1">
      <alignment horizontal="left" textRotation="90" wrapText="1"/>
    </xf>
    <xf numFmtId="2" fontId="67" fillId="0" borderId="20" xfId="0" applyNumberFormat="1" applyFont="1" applyBorder="1" applyAlignment="1">
      <alignment horizontal="left" textRotation="90" wrapText="1"/>
    </xf>
    <xf numFmtId="2" fontId="67" fillId="0" borderId="50" xfId="0" applyNumberFormat="1" applyFont="1" applyBorder="1" applyAlignment="1">
      <alignment horizontal="right" textRotation="90" wrapText="1"/>
    </xf>
    <xf numFmtId="2" fontId="67" fillId="0" borderId="51" xfId="0" applyNumberFormat="1" applyFont="1" applyBorder="1" applyAlignment="1">
      <alignment horizontal="right" textRotation="90" wrapText="1"/>
    </xf>
    <xf numFmtId="177" fontId="63" fillId="0" borderId="35" xfId="0" applyNumberFormat="1" applyFont="1" applyBorder="1" applyAlignment="1">
      <alignment horizontal="center" vertical="top" wrapText="1"/>
    </xf>
    <xf numFmtId="177" fontId="63" fillId="0" borderId="36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textRotation="90" wrapText="1"/>
    </xf>
    <xf numFmtId="0" fontId="63" fillId="0" borderId="13" xfId="0" applyFont="1" applyBorder="1" applyAlignment="1">
      <alignment textRotation="90" wrapText="1"/>
    </xf>
    <xf numFmtId="49" fontId="63" fillId="0" borderId="38" xfId="0" applyNumberFormat="1" applyFont="1" applyBorder="1" applyAlignment="1">
      <alignment horizontal="center" vertical="center" wrapText="1"/>
    </xf>
    <xf numFmtId="49" fontId="63" fillId="0" borderId="39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177" fontId="61" fillId="0" borderId="12" xfId="0" applyNumberFormat="1" applyFont="1" applyBorder="1" applyAlignment="1">
      <alignment horizontal="left" textRotation="90" wrapText="1"/>
    </xf>
    <xf numFmtId="177" fontId="61" fillId="0" borderId="13" xfId="0" applyNumberFormat="1" applyFont="1" applyBorder="1" applyAlignment="1">
      <alignment horizontal="left" textRotation="90" wrapText="1"/>
    </xf>
    <xf numFmtId="0" fontId="0" fillId="0" borderId="32" xfId="0" applyBorder="1" applyAlignment="1">
      <alignment/>
    </xf>
    <xf numFmtId="177" fontId="63" fillId="0" borderId="33" xfId="0" applyNumberFormat="1" applyFont="1" applyBorder="1" applyAlignment="1">
      <alignment horizontal="right" vertical="top" wrapText="1"/>
    </xf>
    <xf numFmtId="177" fontId="63" fillId="0" borderId="34" xfId="0" applyNumberFormat="1" applyFont="1" applyBorder="1" applyAlignment="1">
      <alignment horizontal="right" vertical="top" wrapText="1"/>
    </xf>
    <xf numFmtId="2" fontId="61" fillId="0" borderId="37" xfId="0" applyNumberFormat="1" applyFont="1" applyBorder="1" applyAlignment="1">
      <alignment horizontal="left" textRotation="90" wrapText="1"/>
    </xf>
    <xf numFmtId="2" fontId="61" fillId="0" borderId="40" xfId="0" applyNumberFormat="1" applyFont="1" applyBorder="1" applyAlignment="1">
      <alignment horizontal="left" textRotation="90" wrapText="1"/>
    </xf>
    <xf numFmtId="2" fontId="61" fillId="0" borderId="52" xfId="0" applyNumberFormat="1" applyFont="1" applyBorder="1" applyAlignment="1">
      <alignment horizontal="right" textRotation="90" wrapText="1"/>
    </xf>
    <xf numFmtId="0" fontId="63" fillId="0" borderId="41" xfId="0" applyFont="1" applyBorder="1" applyAlignment="1">
      <alignment textRotation="90" wrapText="1"/>
    </xf>
    <xf numFmtId="0" fontId="63" fillId="0" borderId="42" xfId="0" applyFont="1" applyBorder="1" applyAlignment="1">
      <alignment textRotation="90" wrapText="1"/>
    </xf>
    <xf numFmtId="49" fontId="63" fillId="0" borderId="37" xfId="0" applyNumberFormat="1" applyFont="1" applyBorder="1" applyAlignment="1">
      <alignment horizontal="center" vertical="center" wrapText="1"/>
    </xf>
    <xf numFmtId="49" fontId="63" fillId="0" borderId="40" xfId="0" applyNumberFormat="1" applyFont="1" applyBorder="1" applyAlignment="1">
      <alignment horizontal="center" vertical="center" wrapText="1"/>
    </xf>
    <xf numFmtId="177" fontId="61" fillId="0" borderId="33" xfId="0" applyNumberFormat="1" applyFont="1" applyBorder="1" applyAlignment="1">
      <alignment horizontal="left" textRotation="90" wrapText="1"/>
    </xf>
    <xf numFmtId="177" fontId="61" fillId="0" borderId="34" xfId="0" applyNumberFormat="1" applyFont="1" applyBorder="1" applyAlignment="1">
      <alignment horizontal="left" textRotation="90" wrapText="1"/>
    </xf>
    <xf numFmtId="2" fontId="61" fillId="0" borderId="35" xfId="0" applyNumberFormat="1" applyFont="1" applyBorder="1" applyAlignment="1">
      <alignment horizontal="left" textRotation="90" wrapText="1"/>
    </xf>
    <xf numFmtId="2" fontId="61" fillId="0" borderId="36" xfId="0" applyNumberFormat="1" applyFont="1" applyBorder="1" applyAlignment="1">
      <alignment horizontal="left" textRotation="90" wrapText="1"/>
    </xf>
    <xf numFmtId="2" fontId="61" fillId="0" borderId="38" xfId="0" applyNumberFormat="1" applyFont="1" applyBorder="1" applyAlignment="1">
      <alignment horizontal="left" textRotation="90" wrapText="1"/>
    </xf>
    <xf numFmtId="2" fontId="61" fillId="0" borderId="39" xfId="0" applyNumberFormat="1" applyFont="1" applyBorder="1" applyAlignment="1">
      <alignment horizontal="left" textRotation="90" wrapText="1"/>
    </xf>
    <xf numFmtId="49" fontId="63" fillId="0" borderId="48" xfId="0" applyNumberFormat="1" applyFont="1" applyBorder="1" applyAlignment="1">
      <alignment horizontal="center" wrapText="1"/>
    </xf>
    <xf numFmtId="49" fontId="63" fillId="0" borderId="49" xfId="0" applyNumberFormat="1" applyFont="1" applyBorder="1" applyAlignment="1">
      <alignment horizontal="center" wrapText="1"/>
    </xf>
    <xf numFmtId="177" fontId="63" fillId="0" borderId="37" xfId="0" applyNumberFormat="1" applyFont="1" applyBorder="1" applyAlignment="1">
      <alignment horizontal="left" textRotation="90" wrapText="1"/>
    </xf>
    <xf numFmtId="177" fontId="63" fillId="0" borderId="40" xfId="0" applyNumberFormat="1" applyFont="1" applyBorder="1" applyAlignment="1">
      <alignment horizontal="left" textRotation="90" wrapText="1"/>
    </xf>
    <xf numFmtId="2" fontId="63" fillId="0" borderId="41" xfId="0" applyNumberFormat="1" applyFont="1" applyBorder="1" applyAlignment="1">
      <alignment horizontal="left" textRotation="90" wrapText="1"/>
    </xf>
    <xf numFmtId="2" fontId="63" fillId="0" borderId="42" xfId="0" applyNumberFormat="1" applyFont="1" applyBorder="1" applyAlignment="1">
      <alignment horizontal="left" textRotation="90" wrapText="1"/>
    </xf>
    <xf numFmtId="2" fontId="63" fillId="0" borderId="37" xfId="0" applyNumberFormat="1" applyFont="1" applyBorder="1" applyAlignment="1">
      <alignment horizontal="right" textRotation="90" wrapText="1"/>
    </xf>
    <xf numFmtId="2" fontId="63" fillId="0" borderId="40" xfId="0" applyNumberFormat="1" applyFont="1" applyBorder="1" applyAlignment="1">
      <alignment horizontal="right" textRotation="90" wrapText="1"/>
    </xf>
    <xf numFmtId="2" fontId="61" fillId="0" borderId="12" xfId="0" applyNumberFormat="1" applyFont="1" applyBorder="1" applyAlignment="1">
      <alignment horizontal="left" textRotation="90" wrapText="1"/>
    </xf>
    <xf numFmtId="2" fontId="61" fillId="0" borderId="13" xfId="0" applyNumberFormat="1" applyFont="1" applyBorder="1" applyAlignment="1">
      <alignment horizontal="left" textRotation="90" wrapText="1"/>
    </xf>
    <xf numFmtId="2" fontId="61" fillId="0" borderId="12" xfId="0" applyNumberFormat="1" applyFont="1" applyBorder="1" applyAlignment="1">
      <alignment horizontal="right" textRotation="90" wrapText="1"/>
    </xf>
    <xf numFmtId="2" fontId="61" fillId="0" borderId="13" xfId="0" applyNumberFormat="1" applyFont="1" applyBorder="1" applyAlignment="1">
      <alignment horizontal="right" textRotation="90" wrapText="1"/>
    </xf>
    <xf numFmtId="177" fontId="63" fillId="0" borderId="50" xfId="0" applyNumberFormat="1" applyFont="1" applyBorder="1" applyAlignment="1">
      <alignment horizontal="right" vertical="top" wrapText="1"/>
    </xf>
    <xf numFmtId="177" fontId="63" fillId="0" borderId="51" xfId="0" applyNumberFormat="1" applyFont="1" applyBorder="1" applyAlignment="1">
      <alignment horizontal="right" vertical="top" wrapText="1"/>
    </xf>
    <xf numFmtId="0" fontId="63" fillId="0" borderId="0" xfId="0" applyFont="1" applyBorder="1" applyAlignment="1">
      <alignment horizontal="center" vertical="top" wrapText="1"/>
    </xf>
    <xf numFmtId="177" fontId="63" fillId="0" borderId="0" xfId="0" applyNumberFormat="1" applyFont="1" applyBorder="1" applyAlignment="1">
      <alignment horizontal="left" textRotation="90" wrapText="1"/>
    </xf>
    <xf numFmtId="0" fontId="63" fillId="0" borderId="0" xfId="0" applyFont="1" applyBorder="1" applyAlignment="1">
      <alignment vertical="top" wrapText="1"/>
    </xf>
    <xf numFmtId="49" fontId="63" fillId="0" borderId="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vertical="center"/>
    </xf>
    <xf numFmtId="49" fontId="68" fillId="0" borderId="10" xfId="0" applyNumberFormat="1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/>
    </xf>
    <xf numFmtId="2" fontId="72" fillId="0" borderId="10" xfId="0" applyNumberFormat="1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63" fillId="0" borderId="45" xfId="0" applyFont="1" applyBorder="1" applyAlignment="1">
      <alignment textRotation="90" wrapText="1"/>
    </xf>
    <xf numFmtId="0" fontId="63" fillId="0" borderId="53" xfId="0" applyFont="1" applyBorder="1" applyAlignment="1">
      <alignment wrapText="1"/>
    </xf>
    <xf numFmtId="49" fontId="63" fillId="0" borderId="54" xfId="0" applyNumberFormat="1" applyFont="1" applyBorder="1" applyAlignment="1">
      <alignment horizontal="center" wrapText="1"/>
    </xf>
    <xf numFmtId="0" fontId="63" fillId="0" borderId="52" xfId="0" applyFont="1" applyBorder="1" applyAlignment="1">
      <alignment wrapText="1"/>
    </xf>
    <xf numFmtId="177" fontId="61" fillId="0" borderId="45" xfId="0" applyNumberFormat="1" applyFont="1" applyBorder="1" applyAlignment="1">
      <alignment horizontal="left" textRotation="90" wrapText="1"/>
    </xf>
    <xf numFmtId="177" fontId="61" fillId="0" borderId="52" xfId="0" applyNumberFormat="1" applyFont="1" applyBorder="1" applyAlignment="1">
      <alignment horizontal="left" textRotation="90" wrapText="1"/>
    </xf>
    <xf numFmtId="2" fontId="61" fillId="0" borderId="55" xfId="0" applyNumberFormat="1" applyFont="1" applyBorder="1" applyAlignment="1">
      <alignment horizontal="left" textRotation="90" wrapText="1"/>
    </xf>
    <xf numFmtId="0" fontId="67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vertical="center"/>
    </xf>
    <xf numFmtId="177" fontId="67" fillId="0" borderId="45" xfId="0" applyNumberFormat="1" applyFont="1" applyBorder="1" applyAlignment="1">
      <alignment horizontal="left" textRotation="90" wrapText="1"/>
    </xf>
    <xf numFmtId="177" fontId="67" fillId="0" borderId="52" xfId="0" applyNumberFormat="1" applyFont="1" applyBorder="1" applyAlignment="1">
      <alignment horizontal="left" textRotation="90" wrapText="1"/>
    </xf>
    <xf numFmtId="2" fontId="67" fillId="0" borderId="55" xfId="0" applyNumberFormat="1" applyFont="1" applyBorder="1" applyAlignment="1">
      <alignment horizontal="left" textRotation="90" wrapText="1"/>
    </xf>
    <xf numFmtId="2" fontId="67" fillId="0" borderId="52" xfId="0" applyNumberFormat="1" applyFont="1" applyBorder="1" applyAlignment="1">
      <alignment horizontal="right" textRotation="90" wrapText="1"/>
    </xf>
    <xf numFmtId="185" fontId="61" fillId="0" borderId="10" xfId="42" applyNumberFormat="1" applyFont="1" applyBorder="1" applyAlignment="1">
      <alignment horizontal="right" vertical="top" wrapText="1"/>
    </xf>
    <xf numFmtId="185" fontId="0" fillId="0" borderId="0" xfId="42" applyNumberFormat="1" applyFont="1" applyAlignment="1">
      <alignment horizontal="right"/>
    </xf>
    <xf numFmtId="180" fontId="61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177" fontId="40" fillId="0" borderId="10" xfId="0" applyNumberFormat="1" applyFont="1" applyBorder="1" applyAlignment="1">
      <alignment horizontal="center"/>
    </xf>
    <xf numFmtId="178" fontId="41" fillId="0" borderId="10" xfId="42" applyNumberFormat="1" applyFont="1" applyBorder="1" applyAlignment="1">
      <alignment horizontal="right" vertical="top" wrapText="1"/>
    </xf>
    <xf numFmtId="0" fontId="63" fillId="0" borderId="53" xfId="0" applyFont="1" applyBorder="1" applyAlignment="1">
      <alignment vertical="top" textRotation="90" wrapText="1"/>
    </xf>
    <xf numFmtId="0" fontId="63" fillId="0" borderId="29" xfId="0" applyFont="1" applyBorder="1" applyAlignment="1">
      <alignment wrapText="1"/>
    </xf>
    <xf numFmtId="1" fontId="63" fillId="0" borderId="52" xfId="0" applyNumberFormat="1" applyFont="1" applyBorder="1" applyAlignment="1">
      <alignment horizontal="center" wrapText="1"/>
    </xf>
    <xf numFmtId="0" fontId="63" fillId="0" borderId="54" xfId="0" applyFont="1" applyBorder="1" applyAlignment="1">
      <alignment wrapText="1"/>
    </xf>
    <xf numFmtId="0" fontId="67" fillId="0" borderId="10" xfId="0" applyFont="1" applyBorder="1" applyAlignment="1">
      <alignment horizontal="center"/>
    </xf>
    <xf numFmtId="177" fontId="63" fillId="0" borderId="30" xfId="0" applyNumberFormat="1" applyFont="1" applyBorder="1" applyAlignment="1">
      <alignment horizontal="center" vertical="top" wrapText="1"/>
    </xf>
    <xf numFmtId="2" fontId="63" fillId="0" borderId="30" xfId="0" applyNumberFormat="1" applyFont="1" applyBorder="1" applyAlignment="1">
      <alignment horizontal="right" vertical="top" wrapText="1"/>
    </xf>
    <xf numFmtId="0" fontId="61" fillId="0" borderId="56" xfId="0" applyFont="1" applyBorder="1" applyAlignment="1">
      <alignment/>
    </xf>
    <xf numFmtId="0" fontId="63" fillId="0" borderId="29" xfId="0" applyFont="1" applyBorder="1" applyAlignment="1">
      <alignment/>
    </xf>
    <xf numFmtId="0" fontId="42" fillId="0" borderId="10" xfId="0" applyFont="1" applyBorder="1" applyAlignment="1">
      <alignment/>
    </xf>
    <xf numFmtId="177" fontId="61" fillId="0" borderId="10" xfId="0" applyNumberFormat="1" applyFont="1" applyBorder="1" applyAlignment="1">
      <alignment/>
    </xf>
    <xf numFmtId="1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center" vertical="center"/>
    </xf>
    <xf numFmtId="177" fontId="62" fillId="0" borderId="10" xfId="0" applyNumberFormat="1" applyFont="1" applyFill="1" applyBorder="1" applyAlignment="1">
      <alignment vertical="center"/>
    </xf>
    <xf numFmtId="2" fontId="62" fillId="0" borderId="10" xfId="0" applyNumberFormat="1" applyFont="1" applyFill="1" applyBorder="1" applyAlignment="1">
      <alignment vertical="center"/>
    </xf>
    <xf numFmtId="0" fontId="67" fillId="0" borderId="14" xfId="0" applyFont="1" applyBorder="1" applyAlignment="1">
      <alignment horizontal="center" wrapText="1"/>
    </xf>
    <xf numFmtId="1" fontId="42" fillId="0" borderId="14" xfId="0" applyNumberFormat="1" applyFont="1" applyBorder="1" applyAlignment="1">
      <alignment horizontal="center" vertical="top" wrapText="1"/>
    </xf>
    <xf numFmtId="1" fontId="42" fillId="0" borderId="10" xfId="0" applyNumberFormat="1" applyFont="1" applyBorder="1" applyAlignment="1">
      <alignment horizontal="center" vertical="top" wrapText="1"/>
    </xf>
    <xf numFmtId="178" fontId="67" fillId="0" borderId="10" xfId="42" applyNumberFormat="1" applyFont="1" applyBorder="1" applyAlignment="1">
      <alignment horizontal="right" vertical="top" wrapText="1"/>
    </xf>
    <xf numFmtId="0" fontId="76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vertical="center"/>
    </xf>
    <xf numFmtId="49" fontId="68" fillId="0" borderId="0" xfId="0" applyNumberFormat="1" applyFont="1" applyBorder="1" applyAlignment="1">
      <alignment horizontal="center" vertical="center"/>
    </xf>
    <xf numFmtId="178" fontId="67" fillId="0" borderId="0" xfId="42" applyNumberFormat="1" applyFont="1" applyBorder="1" applyAlignment="1">
      <alignment horizontal="right" vertical="top" wrapText="1"/>
    </xf>
    <xf numFmtId="1" fontId="42" fillId="0" borderId="0" xfId="0" applyNumberFormat="1" applyFont="1" applyBorder="1" applyAlignment="1">
      <alignment horizontal="center" vertical="top" wrapText="1"/>
    </xf>
    <xf numFmtId="1" fontId="42" fillId="0" borderId="14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177" fontId="62" fillId="0" borderId="10" xfId="0" applyNumberFormat="1" applyFont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8" fillId="0" borderId="10" xfId="0" applyFont="1" applyFill="1" applyBorder="1" applyAlignment="1">
      <alignment vertical="center" wrapText="1"/>
    </xf>
    <xf numFmtId="0" fontId="78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62" fillId="0" borderId="10" xfId="0" applyFont="1" applyFill="1" applyBorder="1" applyAlignment="1">
      <alignment horizontal="right" vertical="center"/>
    </xf>
    <xf numFmtId="49" fontId="62" fillId="0" borderId="10" xfId="0" applyNumberFormat="1" applyFont="1" applyFill="1" applyBorder="1" applyAlignment="1">
      <alignment horizontal="right" vertical="center"/>
    </xf>
    <xf numFmtId="49" fontId="62" fillId="0" borderId="10" xfId="0" applyNumberFormat="1" applyFont="1" applyBorder="1" applyAlignment="1">
      <alignment horizontal="right" vertical="center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57" xfId="0" applyBorder="1" applyAlignment="1">
      <alignment/>
    </xf>
    <xf numFmtId="49" fontId="63" fillId="0" borderId="30" xfId="0" applyNumberFormat="1" applyFont="1" applyBorder="1" applyAlignment="1">
      <alignment horizontal="center" vertical="center" wrapText="1"/>
    </xf>
    <xf numFmtId="177" fontId="63" fillId="0" borderId="58" xfId="0" applyNumberFormat="1" applyFont="1" applyBorder="1" applyAlignment="1">
      <alignment horizontal="right" vertical="top" wrapText="1"/>
    </xf>
    <xf numFmtId="177" fontId="63" fillId="0" borderId="59" xfId="0" applyNumberFormat="1" applyFont="1" applyBorder="1" applyAlignment="1">
      <alignment horizontal="center" vertical="top" wrapText="1"/>
    </xf>
    <xf numFmtId="177" fontId="41" fillId="0" borderId="10" xfId="0" applyNumberFormat="1" applyFont="1" applyBorder="1" applyAlignment="1">
      <alignment horizontal="center"/>
    </xf>
    <xf numFmtId="0" fontId="62" fillId="0" borderId="0" xfId="0" applyFont="1" applyBorder="1" applyAlignment="1">
      <alignment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right" vertical="center"/>
    </xf>
    <xf numFmtId="177" fontId="41" fillId="0" borderId="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top" wrapText="1"/>
    </xf>
    <xf numFmtId="177" fontId="61" fillId="0" borderId="0" xfId="0" applyNumberFormat="1" applyFont="1" applyBorder="1" applyAlignment="1">
      <alignment horizontal="right"/>
    </xf>
    <xf numFmtId="177" fontId="61" fillId="0" borderId="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1" fontId="73" fillId="0" borderId="10" xfId="0" applyNumberFormat="1" applyFont="1" applyBorder="1" applyAlignment="1">
      <alignment horizontal="center"/>
    </xf>
    <xf numFmtId="1" fontId="73" fillId="0" borderId="14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77" fontId="63" fillId="0" borderId="45" xfId="0" applyNumberFormat="1" applyFont="1" applyBorder="1" applyAlignment="1">
      <alignment horizontal="right" vertical="top" wrapText="1"/>
    </xf>
    <xf numFmtId="177" fontId="63" fillId="0" borderId="16" xfId="0" applyNumberFormat="1" applyFont="1" applyBorder="1" applyAlignment="1">
      <alignment horizontal="right" vertical="top" wrapText="1"/>
    </xf>
    <xf numFmtId="177" fontId="63" fillId="0" borderId="17" xfId="0" applyNumberFormat="1" applyFont="1" applyBorder="1" applyAlignment="1">
      <alignment horizontal="right" vertical="top" wrapText="1"/>
    </xf>
    <xf numFmtId="0" fontId="67" fillId="0" borderId="14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42" fillId="0" borderId="14" xfId="0" applyFont="1" applyBorder="1" applyAlignment="1">
      <alignment horizontal="center"/>
    </xf>
    <xf numFmtId="49" fontId="62" fillId="0" borderId="1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/>
    </xf>
    <xf numFmtId="177" fontId="70" fillId="0" borderId="10" xfId="0" applyNumberFormat="1" applyFont="1" applyBorder="1" applyAlignment="1">
      <alignment horizontal="right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top"/>
    </xf>
    <xf numFmtId="49" fontId="67" fillId="0" borderId="10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emf" /><Relationship Id="rId6" Type="http://schemas.openxmlformats.org/officeDocument/2006/relationships/image" Target="../media/image7.png" /><Relationship Id="rId7" Type="http://schemas.openxmlformats.org/officeDocument/2006/relationships/image" Target="http://www.ascs.rs/images/klubovi/ak vozd jagodina.png" TargetMode="External" /><Relationship Id="rId8" Type="http://schemas.openxmlformats.org/officeDocument/2006/relationships/image" Target="http://www.ascs.rs/images/klubovi/ak paracin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123825</xdr:rowOff>
    </xdr:from>
    <xdr:to>
      <xdr:col>11</xdr:col>
      <xdr:colOff>371475</xdr:colOff>
      <xdr:row>57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47825"/>
          <a:ext cx="7000875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11</xdr:col>
      <xdr:colOff>466725</xdr:colOff>
      <xdr:row>8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7115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23</xdr:row>
      <xdr:rowOff>180975</xdr:rowOff>
    </xdr:from>
    <xdr:to>
      <xdr:col>8</xdr:col>
      <xdr:colOff>428625</xdr:colOff>
      <xdr:row>29</xdr:row>
      <xdr:rowOff>95250</xdr:rowOff>
    </xdr:to>
    <xdr:sp>
      <xdr:nvSpPr>
        <xdr:cNvPr id="3" name="WordArt 8"/>
        <xdr:cNvSpPr>
          <a:spLocks/>
        </xdr:cNvSpPr>
      </xdr:nvSpPr>
      <xdr:spPr>
        <a:xfrm>
          <a:off x="2466975" y="4562475"/>
          <a:ext cx="2838450" cy="1057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548DD4"/>
                </a:solidFill>
                <a:headEnd type="none"/>
                <a:tailEnd type="none"/>
              </a:ln>
              <a:solidFill>
                <a:srgbClr val="FF0000"/>
              </a:solidFill>
              <a:latin typeface="Century Gothic"/>
              <a:cs typeface="Century Gothic"/>
            </a:rPr>
            <a:t>2015.</a:t>
          </a:r>
        </a:p>
      </xdr:txBody>
    </xdr:sp>
    <xdr:clientData/>
  </xdr:twoCellAnchor>
  <xdr:twoCellAnchor>
    <xdr:from>
      <xdr:col>2</xdr:col>
      <xdr:colOff>9525</xdr:colOff>
      <xdr:row>32</xdr:row>
      <xdr:rowOff>95250</xdr:rowOff>
    </xdr:from>
    <xdr:to>
      <xdr:col>9</xdr:col>
      <xdr:colOff>514350</xdr:colOff>
      <xdr:row>39</xdr:row>
      <xdr:rowOff>95250</xdr:rowOff>
    </xdr:to>
    <xdr:sp>
      <xdr:nvSpPr>
        <xdr:cNvPr id="4" name="WordArt 9"/>
        <xdr:cNvSpPr>
          <a:spLocks/>
        </xdr:cNvSpPr>
      </xdr:nvSpPr>
      <xdr:spPr>
        <a:xfrm>
          <a:off x="1228725" y="6191250"/>
          <a:ext cx="4772025" cy="1333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70C0"/>
              </a:solidFill>
              <a:latin typeface="Century Gothic"/>
              <a:cs typeface="Century Gothic"/>
            </a:rPr>
            <a:t>Б И Л Т Е Н  бр. 2</a:t>
          </a:r>
        </a:p>
      </xdr:txBody>
    </xdr:sp>
    <xdr:clientData/>
  </xdr:twoCellAnchor>
  <xdr:twoCellAnchor>
    <xdr:from>
      <xdr:col>2</xdr:col>
      <xdr:colOff>495300</xdr:colOff>
      <xdr:row>15</xdr:row>
      <xdr:rowOff>152400</xdr:rowOff>
    </xdr:from>
    <xdr:to>
      <xdr:col>10</xdr:col>
      <xdr:colOff>266700</xdr:colOff>
      <xdr:row>21</xdr:row>
      <xdr:rowOff>95250</xdr:rowOff>
    </xdr:to>
    <xdr:sp>
      <xdr:nvSpPr>
        <xdr:cNvPr id="5" name="WordArt 11"/>
        <xdr:cNvSpPr>
          <a:spLocks/>
        </xdr:cNvSpPr>
      </xdr:nvSpPr>
      <xdr:spPr>
        <a:xfrm>
          <a:off x="1714500" y="3009900"/>
          <a:ext cx="4648200" cy="1085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70C0"/>
              </a:solidFill>
              <a:latin typeface="Century Gothic"/>
              <a:cs typeface="Century Gothic"/>
            </a:rPr>
            <a:t>КАД НЕМА ТАРТАНА . . .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4229100" cy="533400"/>
    <xdr:sp>
      <xdr:nvSpPr>
        <xdr:cNvPr id="6" name="Rectangle 20"/>
        <xdr:cNvSpPr>
          <a:spLocks/>
        </xdr:cNvSpPr>
      </xdr:nvSpPr>
      <xdr:spPr>
        <a:xfrm>
          <a:off x="609600" y="14135100"/>
          <a:ext cx="4229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247650</xdr:colOff>
      <xdr:row>50</xdr:row>
      <xdr:rowOff>171450</xdr:rowOff>
    </xdr:from>
    <xdr:ext cx="3295650" cy="971550"/>
    <xdr:sp>
      <xdr:nvSpPr>
        <xdr:cNvPr id="7" name="Rectangle 28"/>
        <xdr:cNvSpPr>
          <a:spLocks/>
        </xdr:cNvSpPr>
      </xdr:nvSpPr>
      <xdr:spPr>
        <a:xfrm>
          <a:off x="2076450" y="9696450"/>
          <a:ext cx="32956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A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тлетски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клуб 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Ј А С Е Н И Ц А </a:t>
          </a:r>
        </a:p>
      </xdr:txBody>
    </xdr:sp>
    <xdr:clientData/>
  </xdr:oneCellAnchor>
  <xdr:twoCellAnchor>
    <xdr:from>
      <xdr:col>5</xdr:col>
      <xdr:colOff>219075</xdr:colOff>
      <xdr:row>58</xdr:row>
      <xdr:rowOff>76200</xdr:rowOff>
    </xdr:from>
    <xdr:to>
      <xdr:col>6</xdr:col>
      <xdr:colOff>295275</xdr:colOff>
      <xdr:row>62</xdr:row>
      <xdr:rowOff>38100</xdr:rowOff>
    </xdr:to>
    <xdr:pic>
      <xdr:nvPicPr>
        <xdr:cNvPr id="8" name="Picture 9" descr="AK Jasenic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111252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57</xdr:row>
      <xdr:rowOff>142875</xdr:rowOff>
    </xdr:from>
    <xdr:to>
      <xdr:col>3</xdr:col>
      <xdr:colOff>104775</xdr:colOff>
      <xdr:row>61</xdr:row>
      <xdr:rowOff>152400</xdr:rowOff>
    </xdr:to>
    <xdr:pic>
      <xdr:nvPicPr>
        <xdr:cNvPr id="9" name="Picture 10" descr="D:\My Documents\AK BOR\Kraljica slik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11001375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58</xdr:row>
      <xdr:rowOff>57150</xdr:rowOff>
    </xdr:from>
    <xdr:to>
      <xdr:col>8</xdr:col>
      <xdr:colOff>571500</xdr:colOff>
      <xdr:row>62</xdr:row>
      <xdr:rowOff>57150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110615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57</xdr:row>
      <xdr:rowOff>180975</xdr:rowOff>
    </xdr:from>
    <xdr:to>
      <xdr:col>1</xdr:col>
      <xdr:colOff>447675</xdr:colOff>
      <xdr:row>62</xdr:row>
      <xdr:rowOff>28575</xdr:rowOff>
    </xdr:to>
    <xdr:pic>
      <xdr:nvPicPr>
        <xdr:cNvPr id="11" name="Picture 2" descr="Dimitrovgdrad"/>
        <xdr:cNvPicPr preferRelativeResize="1">
          <a:picLocks noChangeAspect="1"/>
        </xdr:cNvPicPr>
      </xdr:nvPicPr>
      <xdr:blipFill>
        <a:blip r:embed="rId6"/>
        <a:srcRect b="30032"/>
        <a:stretch>
          <a:fillRect/>
        </a:stretch>
      </xdr:blipFill>
      <xdr:spPr>
        <a:xfrm>
          <a:off x="304800" y="1103947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58</xdr:row>
      <xdr:rowOff>142875</xdr:rowOff>
    </xdr:from>
    <xdr:to>
      <xdr:col>11</xdr:col>
      <xdr:colOff>28575</xdr:colOff>
      <xdr:row>61</xdr:row>
      <xdr:rowOff>180975</xdr:rowOff>
    </xdr:to>
    <xdr:pic>
      <xdr:nvPicPr>
        <xdr:cNvPr id="12" name="Picture 7" descr="http://www.ascs.rs/images/klubovi/ak%20vozd%20jagodina.pn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5857875" y="11191875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58</xdr:row>
      <xdr:rowOff>28575</xdr:rowOff>
    </xdr:from>
    <xdr:to>
      <xdr:col>4</xdr:col>
      <xdr:colOff>504825</xdr:colOff>
      <xdr:row>62</xdr:row>
      <xdr:rowOff>38100</xdr:rowOff>
    </xdr:to>
    <xdr:pic>
      <xdr:nvPicPr>
        <xdr:cNvPr id="13" name="Picture 6" descr="http://www.ascs.rs/images/klubovi/ak%20paracin.pn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2247900" y="110775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41</xdr:row>
      <xdr:rowOff>142875</xdr:rowOff>
    </xdr:from>
    <xdr:to>
      <xdr:col>7</xdr:col>
      <xdr:colOff>76200</xdr:colOff>
      <xdr:row>49</xdr:row>
      <xdr:rowOff>85725</xdr:rowOff>
    </xdr:to>
    <xdr:pic>
      <xdr:nvPicPr>
        <xdr:cNvPr id="14" name="Picture 9" descr="AK Jasenic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795337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H67"/>
  <sheetViews>
    <sheetView workbookViewId="0" topLeftCell="A28">
      <selection activeCell="P61" sqref="P61"/>
    </sheetView>
  </sheetViews>
  <sheetFormatPr defaultColWidth="9.140625" defaultRowHeight="15"/>
  <cols>
    <col min="13" max="13" width="9.140625" style="0" customWidth="1"/>
  </cols>
  <sheetData>
    <row r="66" spans="3:8" ht="16.5">
      <c r="C66" s="83"/>
      <c r="D66" s="179" t="s">
        <v>286</v>
      </c>
      <c r="E66" s="83"/>
      <c r="F66" s="83"/>
      <c r="G66" s="83"/>
      <c r="H66" s="83"/>
    </row>
    <row r="67" spans="1:8" ht="16.5">
      <c r="A67" s="83"/>
      <c r="B67" s="83"/>
      <c r="C67" s="83"/>
      <c r="E67" s="180"/>
      <c r="F67" s="83"/>
      <c r="G67" s="83"/>
      <c r="H67" s="83"/>
    </row>
  </sheetData>
  <sheetProtection/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53"/>
  <sheetViews>
    <sheetView view="pageLayout" workbookViewId="0" topLeftCell="B13">
      <selection activeCell="J51" sqref="J51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157" customWidth="1"/>
    <col min="8" max="8" width="6.7109375" style="8" customWidth="1"/>
    <col min="9" max="9" width="6.7109375" style="7" customWidth="1"/>
    <col min="10" max="10" width="6.7109375" style="9" customWidth="1"/>
    <col min="11" max="11" width="6.7109375" style="7" customWidth="1"/>
    <col min="12" max="12" width="6.7109375" style="9" customWidth="1"/>
    <col min="13" max="13" width="6.7109375" style="8" customWidth="1"/>
    <col min="14" max="14" width="9.140625" style="14" customWidth="1"/>
    <col min="15" max="15" width="10.140625" style="14" customWidth="1"/>
  </cols>
  <sheetData>
    <row r="2" spans="5:10" ht="21" thickBot="1">
      <c r="E2" s="27" t="s">
        <v>168</v>
      </c>
      <c r="F2" s="158"/>
      <c r="H2"/>
      <c r="I2" s="12"/>
      <c r="J2"/>
    </row>
    <row r="3" spans="1:16" ht="16.5">
      <c r="A3" s="49"/>
      <c r="C3" s="227" t="s">
        <v>98</v>
      </c>
      <c r="D3" s="116" t="s">
        <v>0</v>
      </c>
      <c r="E3" s="229" t="s">
        <v>2</v>
      </c>
      <c r="F3" s="374" t="s">
        <v>3</v>
      </c>
      <c r="G3" s="233" t="s">
        <v>4</v>
      </c>
      <c r="H3" s="235" t="s">
        <v>6</v>
      </c>
      <c r="I3" s="237" t="s">
        <v>5</v>
      </c>
      <c r="J3" s="276" t="s">
        <v>7</v>
      </c>
      <c r="K3" s="237" t="s">
        <v>5</v>
      </c>
      <c r="L3" s="276" t="s">
        <v>8</v>
      </c>
      <c r="M3" s="235" t="s">
        <v>5</v>
      </c>
      <c r="N3" s="112" t="s">
        <v>11</v>
      </c>
      <c r="O3" s="113" t="s">
        <v>12</v>
      </c>
      <c r="P3" s="10"/>
    </row>
    <row r="4" spans="1:16" ht="17.25" thickBot="1">
      <c r="A4" s="50"/>
      <c r="C4" s="228"/>
      <c r="D4" s="117" t="s">
        <v>1</v>
      </c>
      <c r="E4" s="230"/>
      <c r="F4" s="375"/>
      <c r="G4" s="234"/>
      <c r="H4" s="236"/>
      <c r="I4" s="238"/>
      <c r="J4" s="277"/>
      <c r="K4" s="238"/>
      <c r="L4" s="277"/>
      <c r="M4" s="236"/>
      <c r="N4" s="114" t="s">
        <v>10</v>
      </c>
      <c r="O4" s="115" t="s">
        <v>13</v>
      </c>
      <c r="P4" s="10"/>
    </row>
    <row r="5" spans="1:15" ht="16.5">
      <c r="A5" s="28"/>
      <c r="C5" s="109">
        <v>1</v>
      </c>
      <c r="D5" s="188">
        <v>242</v>
      </c>
      <c r="E5" s="188" t="s">
        <v>581</v>
      </c>
      <c r="F5" s="189" t="s">
        <v>57</v>
      </c>
      <c r="G5" s="188" t="s">
        <v>442</v>
      </c>
      <c r="H5" s="192">
        <v>9.6</v>
      </c>
      <c r="I5" s="188">
        <v>2</v>
      </c>
      <c r="J5" s="188">
        <v>3.71</v>
      </c>
      <c r="K5" s="188">
        <v>1</v>
      </c>
      <c r="L5" s="190">
        <v>26.6</v>
      </c>
      <c r="M5" s="188">
        <v>5</v>
      </c>
      <c r="N5" s="184">
        <f aca="true" t="shared" si="0" ref="N5:N22">I5+K5+M5</f>
        <v>8</v>
      </c>
      <c r="O5" s="503">
        <v>8</v>
      </c>
    </row>
    <row r="6" spans="1:15" ht="16.5">
      <c r="A6" s="28"/>
      <c r="C6" s="19">
        <v>2</v>
      </c>
      <c r="D6" s="188">
        <v>208</v>
      </c>
      <c r="E6" s="188" t="s">
        <v>582</v>
      </c>
      <c r="F6" s="189" t="s">
        <v>57</v>
      </c>
      <c r="G6" s="188" t="s">
        <v>292</v>
      </c>
      <c r="H6" s="192">
        <v>10</v>
      </c>
      <c r="I6" s="188">
        <v>3</v>
      </c>
      <c r="J6" s="188">
        <v>3.24</v>
      </c>
      <c r="K6" s="188">
        <v>7</v>
      </c>
      <c r="L6" s="190">
        <v>27.4</v>
      </c>
      <c r="M6" s="188">
        <v>4</v>
      </c>
      <c r="N6" s="184">
        <f t="shared" si="0"/>
        <v>14</v>
      </c>
      <c r="O6" s="500">
        <v>6</v>
      </c>
    </row>
    <row r="7" spans="1:15" ht="16.5">
      <c r="A7" s="28"/>
      <c r="C7" s="19">
        <v>3</v>
      </c>
      <c r="D7" s="188">
        <v>181</v>
      </c>
      <c r="E7" s="188" t="s">
        <v>583</v>
      </c>
      <c r="F7" s="189" t="s">
        <v>57</v>
      </c>
      <c r="G7" s="188" t="s">
        <v>338</v>
      </c>
      <c r="H7" s="192">
        <v>10.2</v>
      </c>
      <c r="I7" s="188">
        <v>7</v>
      </c>
      <c r="J7" s="188">
        <v>3.25</v>
      </c>
      <c r="K7" s="188">
        <v>6</v>
      </c>
      <c r="L7" s="190">
        <v>29</v>
      </c>
      <c r="M7" s="188">
        <v>2</v>
      </c>
      <c r="N7" s="184">
        <f t="shared" si="0"/>
        <v>15</v>
      </c>
      <c r="O7" s="500">
        <v>4</v>
      </c>
    </row>
    <row r="8" spans="1:15" ht="16.5">
      <c r="A8" s="28"/>
      <c r="C8" s="19">
        <v>4</v>
      </c>
      <c r="D8" s="188">
        <v>2</v>
      </c>
      <c r="E8" s="188" t="s">
        <v>584</v>
      </c>
      <c r="F8" s="189" t="s">
        <v>58</v>
      </c>
      <c r="G8" s="188" t="s">
        <v>288</v>
      </c>
      <c r="H8" s="192">
        <v>9.5</v>
      </c>
      <c r="I8" s="188">
        <v>1</v>
      </c>
      <c r="J8" s="188">
        <v>3.46</v>
      </c>
      <c r="K8" s="188">
        <v>2</v>
      </c>
      <c r="L8" s="190">
        <v>18.4</v>
      </c>
      <c r="M8" s="188">
        <v>14</v>
      </c>
      <c r="N8" s="184">
        <f t="shared" si="0"/>
        <v>17</v>
      </c>
      <c r="O8" s="500">
        <v>3</v>
      </c>
    </row>
    <row r="9" spans="1:15" ht="16.5">
      <c r="A9" s="28"/>
      <c r="C9" s="19">
        <v>5</v>
      </c>
      <c r="D9" s="188">
        <v>129</v>
      </c>
      <c r="E9" s="188" t="s">
        <v>585</v>
      </c>
      <c r="F9" s="189" t="s">
        <v>58</v>
      </c>
      <c r="G9" s="188" t="s">
        <v>346</v>
      </c>
      <c r="H9" s="192">
        <v>10.6</v>
      </c>
      <c r="I9" s="188">
        <v>12</v>
      </c>
      <c r="J9" s="188">
        <v>3.39</v>
      </c>
      <c r="K9" s="188">
        <v>3</v>
      </c>
      <c r="L9" s="190">
        <v>28</v>
      </c>
      <c r="M9" s="188">
        <v>3</v>
      </c>
      <c r="N9" s="184">
        <f t="shared" si="0"/>
        <v>18</v>
      </c>
      <c r="O9" s="500">
        <v>2</v>
      </c>
    </row>
    <row r="10" spans="1:15" ht="16.5">
      <c r="A10" s="28"/>
      <c r="C10" s="19">
        <v>6</v>
      </c>
      <c r="D10" s="188">
        <v>82</v>
      </c>
      <c r="E10" s="188" t="s">
        <v>586</v>
      </c>
      <c r="F10" s="189" t="s">
        <v>57</v>
      </c>
      <c r="G10" s="188" t="s">
        <v>306</v>
      </c>
      <c r="H10" s="192">
        <v>10.1</v>
      </c>
      <c r="I10" s="188">
        <v>4</v>
      </c>
      <c r="J10" s="188">
        <v>2.32</v>
      </c>
      <c r="K10" s="188">
        <v>15</v>
      </c>
      <c r="L10" s="190">
        <v>29.4</v>
      </c>
      <c r="M10" s="188">
        <v>1</v>
      </c>
      <c r="N10" s="184">
        <f t="shared" si="0"/>
        <v>20</v>
      </c>
      <c r="O10" s="500">
        <v>1</v>
      </c>
    </row>
    <row r="11" spans="1:15" ht="16.5">
      <c r="A11" s="28"/>
      <c r="C11" s="19">
        <v>7</v>
      </c>
      <c r="D11" s="188">
        <v>127</v>
      </c>
      <c r="E11" s="188" t="s">
        <v>587</v>
      </c>
      <c r="F11" s="189" t="s">
        <v>57</v>
      </c>
      <c r="G11" s="188" t="s">
        <v>346</v>
      </c>
      <c r="H11" s="192">
        <v>10.58</v>
      </c>
      <c r="I11" s="188">
        <v>11</v>
      </c>
      <c r="J11" s="188">
        <v>3.33</v>
      </c>
      <c r="K11" s="188">
        <v>4</v>
      </c>
      <c r="L11" s="190">
        <v>22.4</v>
      </c>
      <c r="M11" s="188">
        <v>9</v>
      </c>
      <c r="N11" s="184">
        <f t="shared" si="0"/>
        <v>24</v>
      </c>
      <c r="O11" s="36"/>
    </row>
    <row r="12" spans="1:15" ht="16.5">
      <c r="A12" s="28"/>
      <c r="C12" s="19">
        <v>8</v>
      </c>
      <c r="D12" s="188">
        <v>91</v>
      </c>
      <c r="E12" s="188" t="s">
        <v>588</v>
      </c>
      <c r="F12" s="189" t="s">
        <v>57</v>
      </c>
      <c r="G12" s="188" t="s">
        <v>315</v>
      </c>
      <c r="H12" s="192">
        <v>10.4</v>
      </c>
      <c r="I12" s="188">
        <v>10</v>
      </c>
      <c r="J12" s="188">
        <v>2.97</v>
      </c>
      <c r="K12" s="188">
        <v>10</v>
      </c>
      <c r="L12" s="190">
        <v>24.6</v>
      </c>
      <c r="M12" s="188">
        <v>6</v>
      </c>
      <c r="N12" s="184">
        <f t="shared" si="0"/>
        <v>26</v>
      </c>
      <c r="O12" s="36"/>
    </row>
    <row r="13" spans="1:15" ht="16.5">
      <c r="A13" s="28"/>
      <c r="C13" s="19">
        <v>9</v>
      </c>
      <c r="D13" s="188">
        <v>198</v>
      </c>
      <c r="E13" s="188" t="s">
        <v>589</v>
      </c>
      <c r="F13" s="189" t="s">
        <v>57</v>
      </c>
      <c r="G13" s="188" t="s">
        <v>332</v>
      </c>
      <c r="H13" s="192">
        <v>10.37</v>
      </c>
      <c r="I13" s="188">
        <v>9</v>
      </c>
      <c r="J13" s="188">
        <v>3.32</v>
      </c>
      <c r="K13" s="188">
        <v>5</v>
      </c>
      <c r="L13" s="190">
        <v>17.2</v>
      </c>
      <c r="M13" s="188">
        <v>15</v>
      </c>
      <c r="N13" s="184">
        <f t="shared" si="0"/>
        <v>29</v>
      </c>
      <c r="O13" s="36"/>
    </row>
    <row r="14" spans="1:16" ht="16.5">
      <c r="A14" s="28"/>
      <c r="B14" s="28"/>
      <c r="C14" s="19">
        <v>10</v>
      </c>
      <c r="D14" s="188">
        <v>35</v>
      </c>
      <c r="E14" s="188" t="s">
        <v>590</v>
      </c>
      <c r="F14" s="189" t="s">
        <v>58</v>
      </c>
      <c r="G14" s="188" t="s">
        <v>297</v>
      </c>
      <c r="H14" s="192">
        <v>10.2</v>
      </c>
      <c r="I14" s="188">
        <v>8</v>
      </c>
      <c r="J14" s="188">
        <v>3.01</v>
      </c>
      <c r="K14" s="188">
        <v>8</v>
      </c>
      <c r="L14" s="190">
        <v>15.8</v>
      </c>
      <c r="M14" s="188">
        <v>18</v>
      </c>
      <c r="N14" s="184">
        <f t="shared" si="0"/>
        <v>34</v>
      </c>
      <c r="O14" s="36"/>
      <c r="P14" s="28"/>
    </row>
    <row r="15" spans="3:15" ht="16.5">
      <c r="C15" s="159">
        <v>11</v>
      </c>
      <c r="D15" s="188">
        <v>206</v>
      </c>
      <c r="E15" s="188" t="s">
        <v>591</v>
      </c>
      <c r="F15" s="189" t="s">
        <v>58</v>
      </c>
      <c r="G15" s="188" t="s">
        <v>292</v>
      </c>
      <c r="H15" s="192">
        <v>11</v>
      </c>
      <c r="I15" s="188">
        <v>16</v>
      </c>
      <c r="J15" s="188">
        <v>2.96</v>
      </c>
      <c r="K15" s="188">
        <v>11</v>
      </c>
      <c r="L15" s="190">
        <v>23.4</v>
      </c>
      <c r="M15" s="188">
        <v>8</v>
      </c>
      <c r="N15" s="184">
        <f t="shared" si="0"/>
        <v>35</v>
      </c>
      <c r="O15" s="36"/>
    </row>
    <row r="16" spans="1:15" ht="16.5">
      <c r="A16" s="28"/>
      <c r="C16" s="19">
        <v>12</v>
      </c>
      <c r="D16" s="188">
        <v>207</v>
      </c>
      <c r="E16" s="188" t="s">
        <v>592</v>
      </c>
      <c r="F16" s="189" t="s">
        <v>57</v>
      </c>
      <c r="G16" s="188" t="s">
        <v>292</v>
      </c>
      <c r="H16" s="192">
        <v>10.8</v>
      </c>
      <c r="I16" s="188">
        <v>13</v>
      </c>
      <c r="J16" s="188">
        <v>2.84</v>
      </c>
      <c r="K16" s="188">
        <v>12</v>
      </c>
      <c r="L16" s="190">
        <v>21.8</v>
      </c>
      <c r="M16" s="188">
        <v>10</v>
      </c>
      <c r="N16" s="184">
        <f t="shared" si="0"/>
        <v>35</v>
      </c>
      <c r="O16" s="36"/>
    </row>
    <row r="17" spans="3:15" ht="16.5">
      <c r="C17" s="19">
        <v>13</v>
      </c>
      <c r="D17" s="188">
        <v>128</v>
      </c>
      <c r="E17" s="188" t="s">
        <v>593</v>
      </c>
      <c r="F17" s="189" t="s">
        <v>57</v>
      </c>
      <c r="G17" s="188" t="s">
        <v>346</v>
      </c>
      <c r="H17" s="192">
        <v>11.1</v>
      </c>
      <c r="I17" s="188">
        <v>17</v>
      </c>
      <c r="J17" s="188">
        <v>3.01</v>
      </c>
      <c r="K17" s="188">
        <v>9</v>
      </c>
      <c r="L17" s="190">
        <v>18.8</v>
      </c>
      <c r="M17" s="188">
        <v>13</v>
      </c>
      <c r="N17" s="184">
        <f t="shared" si="0"/>
        <v>39</v>
      </c>
      <c r="O17" s="36"/>
    </row>
    <row r="18" spans="1:16" ht="16.5">
      <c r="A18" s="28"/>
      <c r="C18" s="19">
        <v>14</v>
      </c>
      <c r="D18" s="188">
        <v>89</v>
      </c>
      <c r="E18" s="188" t="s">
        <v>594</v>
      </c>
      <c r="F18" s="189" t="s">
        <v>58</v>
      </c>
      <c r="G18" s="188" t="s">
        <v>315</v>
      </c>
      <c r="H18" s="192">
        <v>10.9</v>
      </c>
      <c r="I18" s="188">
        <v>15</v>
      </c>
      <c r="J18" s="190">
        <v>2.8</v>
      </c>
      <c r="K18" s="188">
        <v>14</v>
      </c>
      <c r="L18" s="190">
        <v>20</v>
      </c>
      <c r="M18" s="188">
        <v>11</v>
      </c>
      <c r="N18" s="184">
        <f t="shared" si="0"/>
        <v>40</v>
      </c>
      <c r="O18" s="36"/>
      <c r="P18" s="135"/>
    </row>
    <row r="19" spans="1:15" ht="16.5">
      <c r="A19" s="28"/>
      <c r="C19" s="19">
        <v>15</v>
      </c>
      <c r="D19" s="188">
        <v>27</v>
      </c>
      <c r="E19" s="188" t="s">
        <v>595</v>
      </c>
      <c r="F19" s="189" t="s">
        <v>58</v>
      </c>
      <c r="G19" s="188" t="s">
        <v>297</v>
      </c>
      <c r="H19" s="192">
        <v>10.13</v>
      </c>
      <c r="I19" s="188">
        <v>5</v>
      </c>
      <c r="J19" s="188">
        <v>2.27</v>
      </c>
      <c r="K19" s="188">
        <v>17</v>
      </c>
      <c r="L19" s="190">
        <v>10.4</v>
      </c>
      <c r="M19" s="188">
        <v>22</v>
      </c>
      <c r="N19" s="184">
        <f t="shared" si="0"/>
        <v>44</v>
      </c>
      <c r="O19" s="36"/>
    </row>
    <row r="20" spans="1:15" ht="16.5">
      <c r="A20" s="28"/>
      <c r="C20" s="19">
        <v>16</v>
      </c>
      <c r="D20" s="188">
        <v>167</v>
      </c>
      <c r="E20" s="188" t="s">
        <v>596</v>
      </c>
      <c r="F20" s="189" t="s">
        <v>57</v>
      </c>
      <c r="G20" s="188" t="s">
        <v>324</v>
      </c>
      <c r="H20" s="192">
        <v>10.8</v>
      </c>
      <c r="I20" s="188">
        <v>14</v>
      </c>
      <c r="J20" s="188">
        <v>2.83</v>
      </c>
      <c r="K20" s="188">
        <v>13</v>
      </c>
      <c r="L20" s="190">
        <v>14.6</v>
      </c>
      <c r="M20" s="188">
        <v>20</v>
      </c>
      <c r="N20" s="184">
        <f t="shared" si="0"/>
        <v>47</v>
      </c>
      <c r="O20" s="36"/>
    </row>
    <row r="21" spans="3:15" ht="16.5">
      <c r="C21" s="159">
        <v>17</v>
      </c>
      <c r="D21" s="188">
        <v>122</v>
      </c>
      <c r="E21" s="188" t="s">
        <v>597</v>
      </c>
      <c r="F21" s="189" t="s">
        <v>58</v>
      </c>
      <c r="G21" s="188" t="s">
        <v>25</v>
      </c>
      <c r="H21" s="192">
        <v>12.4</v>
      </c>
      <c r="I21" s="188">
        <v>21</v>
      </c>
      <c r="J21" s="188">
        <v>2.07</v>
      </c>
      <c r="K21" s="188">
        <v>18</v>
      </c>
      <c r="L21" s="190">
        <v>19</v>
      </c>
      <c r="M21" s="188">
        <v>12</v>
      </c>
      <c r="N21" s="184">
        <f t="shared" si="0"/>
        <v>51</v>
      </c>
      <c r="O21" s="36"/>
    </row>
    <row r="22" spans="1:15" ht="16.5">
      <c r="A22" s="28"/>
      <c r="C22" s="19">
        <v>18</v>
      </c>
      <c r="D22" s="188">
        <v>182</v>
      </c>
      <c r="E22" s="188" t="s">
        <v>598</v>
      </c>
      <c r="F22" s="189" t="s">
        <v>58</v>
      </c>
      <c r="G22" s="188" t="s">
        <v>292</v>
      </c>
      <c r="H22" s="192">
        <v>12.7</v>
      </c>
      <c r="I22" s="188">
        <v>22</v>
      </c>
      <c r="J22" s="188">
        <v>2.28</v>
      </c>
      <c r="K22" s="188">
        <v>16</v>
      </c>
      <c r="L22" s="190">
        <v>16</v>
      </c>
      <c r="M22" s="188">
        <v>17</v>
      </c>
      <c r="N22" s="184">
        <f t="shared" si="0"/>
        <v>55</v>
      </c>
      <c r="O22" s="36"/>
    </row>
    <row r="23" spans="1:15" ht="16.5">
      <c r="A23" s="28"/>
      <c r="C23" s="19">
        <v>19</v>
      </c>
      <c r="D23" s="187">
        <v>110</v>
      </c>
      <c r="E23" s="187" t="s">
        <v>599</v>
      </c>
      <c r="F23" s="501" t="s">
        <v>58</v>
      </c>
      <c r="G23" s="187" t="s">
        <v>393</v>
      </c>
      <c r="H23" s="455">
        <v>10.15</v>
      </c>
      <c r="I23" s="187">
        <v>6</v>
      </c>
      <c r="J23" s="476" t="s">
        <v>279</v>
      </c>
      <c r="K23" s="187"/>
      <c r="L23" s="456">
        <v>24</v>
      </c>
      <c r="M23" s="187">
        <v>7</v>
      </c>
      <c r="N23" s="502">
        <v>13</v>
      </c>
      <c r="O23" s="36"/>
    </row>
    <row r="24" spans="1:15" ht="16.5">
      <c r="A24" s="28"/>
      <c r="C24" s="19"/>
      <c r="D24" s="188">
        <v>183</v>
      </c>
      <c r="E24" s="188" t="s">
        <v>600</v>
      </c>
      <c r="F24" s="189" t="s">
        <v>57</v>
      </c>
      <c r="G24" s="188" t="s">
        <v>338</v>
      </c>
      <c r="H24" s="192">
        <v>11.4</v>
      </c>
      <c r="I24" s="188">
        <v>18</v>
      </c>
      <c r="J24" s="476" t="s">
        <v>279</v>
      </c>
      <c r="K24" s="188"/>
      <c r="L24" s="190">
        <v>16</v>
      </c>
      <c r="M24" s="188">
        <v>16</v>
      </c>
      <c r="N24" s="184"/>
      <c r="O24" s="36"/>
    </row>
    <row r="25" spans="1:15" ht="16.5">
      <c r="A25" s="28"/>
      <c r="C25" s="19"/>
      <c r="D25" s="188">
        <v>169</v>
      </c>
      <c r="E25" s="188" t="s">
        <v>601</v>
      </c>
      <c r="F25" s="189" t="s">
        <v>57</v>
      </c>
      <c r="G25" s="188" t="s">
        <v>324</v>
      </c>
      <c r="H25" s="192">
        <v>11.7</v>
      </c>
      <c r="I25" s="188">
        <v>19</v>
      </c>
      <c r="J25" s="476" t="s">
        <v>279</v>
      </c>
      <c r="K25" s="188"/>
      <c r="L25" s="190">
        <v>14.8</v>
      </c>
      <c r="M25" s="188">
        <v>19</v>
      </c>
      <c r="N25" s="184"/>
      <c r="O25" s="36"/>
    </row>
    <row r="26" spans="1:15" ht="16.5">
      <c r="A26" s="28"/>
      <c r="C26" s="19"/>
      <c r="D26" s="188">
        <v>153</v>
      </c>
      <c r="E26" s="188" t="s">
        <v>602</v>
      </c>
      <c r="F26" s="189" t="s">
        <v>57</v>
      </c>
      <c r="G26" s="188" t="s">
        <v>294</v>
      </c>
      <c r="H26" s="192">
        <v>12.3</v>
      </c>
      <c r="I26" s="188">
        <v>20</v>
      </c>
      <c r="J26" s="476" t="s">
        <v>279</v>
      </c>
      <c r="K26" s="188"/>
      <c r="L26" s="190">
        <v>8</v>
      </c>
      <c r="M26" s="188">
        <v>23</v>
      </c>
      <c r="N26" s="184"/>
      <c r="O26" s="36"/>
    </row>
    <row r="27" spans="3:15" ht="16.5">
      <c r="C27" s="19"/>
      <c r="D27" s="188">
        <v>159</v>
      </c>
      <c r="E27" s="188" t="s">
        <v>599</v>
      </c>
      <c r="F27" s="189" t="s">
        <v>57</v>
      </c>
      <c r="G27" s="188" t="s">
        <v>294</v>
      </c>
      <c r="H27" s="192">
        <v>14.4</v>
      </c>
      <c r="I27" s="188">
        <v>23</v>
      </c>
      <c r="J27" s="476" t="s">
        <v>279</v>
      </c>
      <c r="K27" s="188" t="s">
        <v>312</v>
      </c>
      <c r="L27" s="190">
        <v>12.8</v>
      </c>
      <c r="M27" s="188">
        <v>21</v>
      </c>
      <c r="N27" s="184"/>
      <c r="O27" s="36"/>
    </row>
    <row r="28" spans="3:15" ht="16.5">
      <c r="C28" s="108"/>
      <c r="D28" s="188">
        <v>168</v>
      </c>
      <c r="E28" s="188" t="s">
        <v>603</v>
      </c>
      <c r="F28" s="189" t="s">
        <v>57</v>
      </c>
      <c r="G28" s="188" t="s">
        <v>324</v>
      </c>
      <c r="H28" s="476" t="s">
        <v>279</v>
      </c>
      <c r="I28" s="188"/>
      <c r="J28" s="476" t="s">
        <v>279</v>
      </c>
      <c r="K28" s="188"/>
      <c r="L28" s="476" t="s">
        <v>279</v>
      </c>
      <c r="M28" s="188" t="s">
        <v>312</v>
      </c>
      <c r="N28" s="184"/>
      <c r="O28" s="17"/>
    </row>
    <row r="29" spans="3:15" ht="16.5">
      <c r="C29" s="108"/>
      <c r="D29" s="188">
        <v>154</v>
      </c>
      <c r="E29" s="188" t="s">
        <v>604</v>
      </c>
      <c r="F29" s="189" t="s">
        <v>58</v>
      </c>
      <c r="G29" s="188" t="s">
        <v>294</v>
      </c>
      <c r="H29" s="476" t="s">
        <v>279</v>
      </c>
      <c r="I29" s="188"/>
      <c r="J29" s="476" t="s">
        <v>279</v>
      </c>
      <c r="K29" s="188"/>
      <c r="L29" s="476" t="s">
        <v>279</v>
      </c>
      <c r="M29" s="188" t="s">
        <v>312</v>
      </c>
      <c r="N29" s="184"/>
      <c r="O29" s="17"/>
    </row>
    <row r="30" spans="3:15" ht="16.5">
      <c r="C30" s="108"/>
      <c r="D30" s="188">
        <v>130</v>
      </c>
      <c r="E30" s="188" t="s">
        <v>605</v>
      </c>
      <c r="F30" s="189" t="s">
        <v>58</v>
      </c>
      <c r="G30" s="188" t="s">
        <v>346</v>
      </c>
      <c r="H30" s="476" t="s">
        <v>279</v>
      </c>
      <c r="I30" s="188"/>
      <c r="J30" s="476" t="s">
        <v>279</v>
      </c>
      <c r="K30" s="188" t="s">
        <v>312</v>
      </c>
      <c r="L30" s="476" t="s">
        <v>279</v>
      </c>
      <c r="M30" s="188" t="s">
        <v>312</v>
      </c>
      <c r="N30" s="184"/>
      <c r="O30" s="17"/>
    </row>
    <row r="31" spans="3:15" ht="16.5">
      <c r="C31" s="108"/>
      <c r="D31" s="188">
        <v>131</v>
      </c>
      <c r="E31" s="188" t="s">
        <v>606</v>
      </c>
      <c r="F31" s="189" t="s">
        <v>58</v>
      </c>
      <c r="G31" s="188" t="s">
        <v>346</v>
      </c>
      <c r="H31" s="476" t="s">
        <v>279</v>
      </c>
      <c r="I31" s="188"/>
      <c r="J31" s="476" t="s">
        <v>279</v>
      </c>
      <c r="K31" s="188" t="s">
        <v>312</v>
      </c>
      <c r="L31" s="476" t="s">
        <v>279</v>
      </c>
      <c r="M31" s="188" t="s">
        <v>312</v>
      </c>
      <c r="N31" s="184"/>
      <c r="O31" s="17"/>
    </row>
    <row r="32" spans="3:15" ht="16.5">
      <c r="C32" s="14"/>
      <c r="D32" s="188">
        <v>158</v>
      </c>
      <c r="E32" s="188" t="s">
        <v>607</v>
      </c>
      <c r="F32" s="189" t="s">
        <v>58</v>
      </c>
      <c r="G32" s="188" t="s">
        <v>294</v>
      </c>
      <c r="H32" s="476" t="s">
        <v>279</v>
      </c>
      <c r="I32" s="188"/>
      <c r="J32" s="476" t="s">
        <v>279</v>
      </c>
      <c r="K32" s="188" t="s">
        <v>312</v>
      </c>
      <c r="L32" s="476" t="s">
        <v>279</v>
      </c>
      <c r="M32" s="188" t="s">
        <v>312</v>
      </c>
      <c r="N32" s="184"/>
      <c r="O32" s="17"/>
    </row>
    <row r="33" spans="14:15" ht="16.5">
      <c r="N33" s="17"/>
      <c r="O33" s="17"/>
    </row>
    <row r="34" spans="14:15" ht="16.5">
      <c r="N34" s="17"/>
      <c r="O34" s="17"/>
    </row>
    <row r="38" ht="17.25" thickBot="1"/>
    <row r="39" spans="4:13" ht="16.5">
      <c r="D39" s="338" t="s">
        <v>99</v>
      </c>
      <c r="E39" s="241" t="s">
        <v>2</v>
      </c>
      <c r="F39" s="372" t="s">
        <v>3</v>
      </c>
      <c r="G39" s="352" t="s">
        <v>4</v>
      </c>
      <c r="H39" s="268" t="s">
        <v>71</v>
      </c>
      <c r="I39" s="270" t="s">
        <v>72</v>
      </c>
      <c r="J39" s="272" t="s">
        <v>15</v>
      </c>
      <c r="K39" s="270" t="s">
        <v>70</v>
      </c>
      <c r="L39" s="272" t="s">
        <v>16</v>
      </c>
      <c r="M39" s="274" t="s">
        <v>9</v>
      </c>
    </row>
    <row r="40" spans="4:13" ht="75.75" customHeight="1" thickBot="1">
      <c r="D40" s="339"/>
      <c r="E40" s="242"/>
      <c r="F40" s="373"/>
      <c r="G40" s="353"/>
      <c r="H40" s="269"/>
      <c r="I40" s="271"/>
      <c r="J40" s="273"/>
      <c r="K40" s="271"/>
      <c r="L40" s="273"/>
      <c r="M40" s="275"/>
    </row>
    <row r="41" spans="4:13" ht="16.5">
      <c r="D41" s="141">
        <v>1</v>
      </c>
      <c r="E41" s="57" t="s">
        <v>164</v>
      </c>
      <c r="F41" s="152" t="s">
        <v>57</v>
      </c>
      <c r="G41" s="57" t="s">
        <v>43</v>
      </c>
      <c r="H41" s="156"/>
      <c r="I41" s="55">
        <v>8</v>
      </c>
      <c r="J41" s="154">
        <v>8</v>
      </c>
      <c r="K41" s="503">
        <v>8</v>
      </c>
      <c r="L41" s="124"/>
      <c r="M41" s="59">
        <f>SUM(H41:L41)</f>
        <v>24</v>
      </c>
    </row>
    <row r="42" spans="4:13" ht="16.5">
      <c r="D42" s="140">
        <v>2</v>
      </c>
      <c r="E42" s="20" t="s">
        <v>160</v>
      </c>
      <c r="F42" s="153" t="s">
        <v>57</v>
      </c>
      <c r="G42" s="20" t="s">
        <v>20</v>
      </c>
      <c r="H42" s="91">
        <v>4</v>
      </c>
      <c r="I42" s="36">
        <v>6</v>
      </c>
      <c r="J42" s="155">
        <v>3</v>
      </c>
      <c r="K42" s="500">
        <v>6</v>
      </c>
      <c r="L42" s="47"/>
      <c r="M42" s="43">
        <f>SUM(H42:L42)</f>
        <v>19</v>
      </c>
    </row>
    <row r="43" spans="4:13" ht="16.5">
      <c r="D43" s="140">
        <v>3</v>
      </c>
      <c r="E43" s="20" t="s">
        <v>251</v>
      </c>
      <c r="F43" s="153" t="s">
        <v>58</v>
      </c>
      <c r="G43" s="20" t="s">
        <v>24</v>
      </c>
      <c r="H43" s="91">
        <v>8</v>
      </c>
      <c r="I43" s="46"/>
      <c r="J43" s="155">
        <v>1</v>
      </c>
      <c r="K43" s="500">
        <v>3</v>
      </c>
      <c r="L43" s="47"/>
      <c r="M43" s="43">
        <f>SUM(H43:L43)</f>
        <v>12</v>
      </c>
    </row>
    <row r="44" spans="4:13" ht="16.5">
      <c r="D44" s="140">
        <v>3</v>
      </c>
      <c r="E44" s="20" t="s">
        <v>162</v>
      </c>
      <c r="F44" s="153" t="s">
        <v>57</v>
      </c>
      <c r="G44" s="20" t="s">
        <v>26</v>
      </c>
      <c r="H44" s="48"/>
      <c r="I44" s="36">
        <v>2</v>
      </c>
      <c r="J44" s="155">
        <v>6</v>
      </c>
      <c r="K44" s="500">
        <v>4</v>
      </c>
      <c r="L44" s="47"/>
      <c r="M44" s="43">
        <f>SUM(H44:L44)</f>
        <v>12</v>
      </c>
    </row>
    <row r="45" spans="4:13" ht="16.5">
      <c r="D45" s="34">
        <v>5</v>
      </c>
      <c r="E45" s="20" t="s">
        <v>163</v>
      </c>
      <c r="F45" s="153" t="s">
        <v>57</v>
      </c>
      <c r="G45" s="20" t="s">
        <v>27</v>
      </c>
      <c r="H45" s="91">
        <v>2</v>
      </c>
      <c r="I45" s="36">
        <v>3</v>
      </c>
      <c r="J45" s="155">
        <v>2</v>
      </c>
      <c r="K45" s="43"/>
      <c r="L45" s="43"/>
      <c r="M45" s="43">
        <f>SUM(H45:L45)</f>
        <v>7</v>
      </c>
    </row>
    <row r="46" spans="4:13" ht="16.5">
      <c r="D46" s="34">
        <v>6</v>
      </c>
      <c r="E46" s="20" t="s">
        <v>179</v>
      </c>
      <c r="F46" s="153" t="s">
        <v>57</v>
      </c>
      <c r="G46" s="20" t="s">
        <v>43</v>
      </c>
      <c r="H46" s="91">
        <v>6</v>
      </c>
      <c r="I46" s="43"/>
      <c r="J46" s="43"/>
      <c r="K46" s="43"/>
      <c r="L46" s="43"/>
      <c r="M46" s="43">
        <f>SUM(H46:L46)</f>
        <v>6</v>
      </c>
    </row>
    <row r="47" spans="4:13" ht="16.5">
      <c r="D47" s="140">
        <v>7</v>
      </c>
      <c r="E47" s="20" t="s">
        <v>166</v>
      </c>
      <c r="F47" s="153" t="s">
        <v>57</v>
      </c>
      <c r="G47" s="20" t="s">
        <v>26</v>
      </c>
      <c r="H47" s="48"/>
      <c r="I47" s="36">
        <v>4</v>
      </c>
      <c r="J47" s="47"/>
      <c r="K47" s="46"/>
      <c r="L47" s="47"/>
      <c r="M47" s="43">
        <f>SUM(H47:L47)</f>
        <v>4</v>
      </c>
    </row>
    <row r="48" spans="4:13" ht="16.5">
      <c r="D48" s="140">
        <v>7</v>
      </c>
      <c r="E48" s="21" t="s">
        <v>165</v>
      </c>
      <c r="F48" s="153" t="s">
        <v>57</v>
      </c>
      <c r="G48" s="20" t="s">
        <v>38</v>
      </c>
      <c r="H48" s="45"/>
      <c r="I48" s="46"/>
      <c r="J48" s="155">
        <v>4</v>
      </c>
      <c r="K48" s="46"/>
      <c r="L48" s="47"/>
      <c r="M48" s="43">
        <f>SUM(H48:L48)</f>
        <v>4</v>
      </c>
    </row>
    <row r="49" spans="4:13" ht="16.5">
      <c r="D49" s="140">
        <v>9</v>
      </c>
      <c r="E49" s="20" t="s">
        <v>161</v>
      </c>
      <c r="F49" s="153" t="s">
        <v>58</v>
      </c>
      <c r="G49" s="20" t="s">
        <v>45</v>
      </c>
      <c r="H49" s="91">
        <v>3</v>
      </c>
      <c r="I49" s="46"/>
      <c r="J49" s="47"/>
      <c r="K49" s="46"/>
      <c r="L49" s="47"/>
      <c r="M49" s="43">
        <f>SUM(H49:L49)</f>
        <v>3</v>
      </c>
    </row>
    <row r="50" spans="4:13" ht="16.5">
      <c r="D50" s="140">
        <v>10</v>
      </c>
      <c r="E50" s="412" t="s">
        <v>585</v>
      </c>
      <c r="F50" s="413" t="s">
        <v>58</v>
      </c>
      <c r="G50" s="412" t="s">
        <v>346</v>
      </c>
      <c r="H50" s="45"/>
      <c r="I50" s="46"/>
      <c r="J50" s="47"/>
      <c r="K50" s="500">
        <v>2</v>
      </c>
      <c r="L50" s="47"/>
      <c r="M50" s="43">
        <f>SUM(H50:L50)</f>
        <v>2</v>
      </c>
    </row>
    <row r="51" spans="4:13" ht="16.5">
      <c r="D51" s="140">
        <v>11</v>
      </c>
      <c r="E51" s="21" t="s">
        <v>180</v>
      </c>
      <c r="F51" s="153" t="s">
        <v>57</v>
      </c>
      <c r="G51" s="20" t="s">
        <v>22</v>
      </c>
      <c r="H51" s="91">
        <v>1</v>
      </c>
      <c r="I51" s="46"/>
      <c r="J51" s="47"/>
      <c r="K51" s="46"/>
      <c r="L51" s="47"/>
      <c r="M51" s="43">
        <f>SUM(H51:L51)</f>
        <v>1</v>
      </c>
    </row>
    <row r="52" spans="4:13" ht="16.5">
      <c r="D52" s="140">
        <v>11</v>
      </c>
      <c r="E52" s="20" t="s">
        <v>167</v>
      </c>
      <c r="F52" s="153" t="s">
        <v>57</v>
      </c>
      <c r="G52" s="20" t="s">
        <v>20</v>
      </c>
      <c r="H52" s="48"/>
      <c r="I52" s="36">
        <v>1</v>
      </c>
      <c r="J52" s="47"/>
      <c r="K52" s="46"/>
      <c r="L52" s="47"/>
      <c r="M52" s="43">
        <f>SUM(H52:L52)</f>
        <v>1</v>
      </c>
    </row>
    <row r="53" spans="4:13" ht="16.5">
      <c r="D53" s="140">
        <v>11</v>
      </c>
      <c r="E53" s="412" t="s">
        <v>586</v>
      </c>
      <c r="F53" s="413" t="s">
        <v>57</v>
      </c>
      <c r="G53" s="412" t="s">
        <v>306</v>
      </c>
      <c r="H53" s="45"/>
      <c r="I53" s="46"/>
      <c r="J53" s="47"/>
      <c r="K53" s="500">
        <v>1</v>
      </c>
      <c r="L53" s="47"/>
      <c r="M53" s="43">
        <f>SUM(H53:L53)</f>
        <v>1</v>
      </c>
    </row>
  </sheetData>
  <sheetProtection/>
  <mergeCells count="20">
    <mergeCell ref="J3:J4"/>
    <mergeCell ref="K3:K4"/>
    <mergeCell ref="L3:L4"/>
    <mergeCell ref="M3:M4"/>
    <mergeCell ref="C3:C4"/>
    <mergeCell ref="E3:E4"/>
    <mergeCell ref="F3:F4"/>
    <mergeCell ref="G3:G4"/>
    <mergeCell ref="H3:H4"/>
    <mergeCell ref="I3:I4"/>
    <mergeCell ref="J39:J40"/>
    <mergeCell ref="K39:K40"/>
    <mergeCell ref="L39:L40"/>
    <mergeCell ref="M39:M40"/>
    <mergeCell ref="D39:D40"/>
    <mergeCell ref="E39:E40"/>
    <mergeCell ref="F39:F40"/>
    <mergeCell ref="G39:G40"/>
    <mergeCell ref="H39:H40"/>
    <mergeCell ref="I39:I40"/>
  </mergeCells>
  <printOptions/>
  <pageMargins left="0.75" right="0.25" top="0.75" bottom="0.75" header="0.3" footer="0.3"/>
  <pageSetup horizontalDpi="600" verticalDpi="600" orientation="landscape" paperSize="9" scale="89" r:id="rId1"/>
  <headerFooter>
    <oddHeader>&amp;C&amp;"Arial Narrow,Regular"     КАД НЕМА ТАРТАНА . . . 2015 !!!   
   СМЕДЕРЕВСКА ПАЛАНКА  ,  16. АВГУСТ  2015. године</oddHeader>
    <oddFooter>&amp;C&amp;"Arial Narrow,Bold"ПОКРОВИТЕЉ :  ОПШТИНА СМЕДЕРЕВСКА ПАЛАНКА</oddFooter>
  </headerFooter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49"/>
  <sheetViews>
    <sheetView view="pageLayout" workbookViewId="0" topLeftCell="A13">
      <selection activeCell="E42" sqref="E42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8" customWidth="1"/>
    <col min="9" max="9" width="6.7109375" style="7" customWidth="1"/>
    <col min="10" max="10" width="6.7109375" style="9" customWidth="1"/>
    <col min="11" max="11" width="6.7109375" style="7" customWidth="1"/>
    <col min="12" max="12" width="6.7109375" style="9" customWidth="1"/>
    <col min="13" max="13" width="6.7109375" style="8" customWidth="1"/>
    <col min="14" max="14" width="9.140625" style="14" customWidth="1"/>
    <col min="15" max="15" width="10.140625" style="14" customWidth="1"/>
  </cols>
  <sheetData>
    <row r="1" spans="6:10" ht="20.25">
      <c r="F1" s="13"/>
      <c r="H1"/>
      <c r="I1" s="11"/>
      <c r="J1"/>
    </row>
    <row r="2" spans="5:10" ht="21" thickBot="1">
      <c r="E2" s="27" t="s">
        <v>169</v>
      </c>
      <c r="F2"/>
      <c r="H2"/>
      <c r="I2" s="12"/>
      <c r="J2"/>
    </row>
    <row r="3" spans="1:16" ht="16.5">
      <c r="A3" s="49"/>
      <c r="C3" s="227" t="s">
        <v>98</v>
      </c>
      <c r="D3" s="56" t="s">
        <v>0</v>
      </c>
      <c r="E3" s="229" t="s">
        <v>2</v>
      </c>
      <c r="F3" s="231" t="s">
        <v>3</v>
      </c>
      <c r="G3" s="233" t="s">
        <v>4</v>
      </c>
      <c r="H3" s="235" t="s">
        <v>6</v>
      </c>
      <c r="I3" s="237" t="s">
        <v>5</v>
      </c>
      <c r="J3" s="276" t="s">
        <v>7</v>
      </c>
      <c r="K3" s="237" t="s">
        <v>5</v>
      </c>
      <c r="L3" s="276" t="s">
        <v>8</v>
      </c>
      <c r="M3" s="235" t="s">
        <v>5</v>
      </c>
      <c r="N3" s="112" t="s">
        <v>11</v>
      </c>
      <c r="O3" s="113" t="s">
        <v>12</v>
      </c>
      <c r="P3" s="10"/>
    </row>
    <row r="4" spans="1:16" ht="17.25" thickBot="1">
      <c r="A4" s="50"/>
      <c r="C4" s="228"/>
      <c r="D4" s="6" t="s">
        <v>1</v>
      </c>
      <c r="E4" s="230"/>
      <c r="F4" s="232"/>
      <c r="G4" s="234"/>
      <c r="H4" s="236"/>
      <c r="I4" s="238"/>
      <c r="J4" s="277"/>
      <c r="K4" s="238"/>
      <c r="L4" s="277"/>
      <c r="M4" s="236"/>
      <c r="N4" s="114" t="s">
        <v>10</v>
      </c>
      <c r="O4" s="115" t="s">
        <v>13</v>
      </c>
      <c r="P4" s="10"/>
    </row>
    <row r="5" spans="1:15" ht="16.5">
      <c r="A5" s="28"/>
      <c r="C5" s="19">
        <v>1</v>
      </c>
      <c r="D5" s="188">
        <v>14</v>
      </c>
      <c r="E5" s="188" t="s">
        <v>544</v>
      </c>
      <c r="F5" s="189" t="s">
        <v>59</v>
      </c>
      <c r="G5" s="188" t="s">
        <v>302</v>
      </c>
      <c r="H5" s="192">
        <v>9.4</v>
      </c>
      <c r="I5" s="188">
        <v>1</v>
      </c>
      <c r="J5" s="190">
        <v>4.03</v>
      </c>
      <c r="K5" s="188">
        <v>1</v>
      </c>
      <c r="L5" s="190">
        <v>43.6</v>
      </c>
      <c r="M5" s="188">
        <v>1</v>
      </c>
      <c r="N5" s="188">
        <f aca="true" t="shared" si="0" ref="N5:N24">I5+K5+M5</f>
        <v>3</v>
      </c>
      <c r="O5" s="500">
        <v>8</v>
      </c>
    </row>
    <row r="6" spans="1:15" ht="16.5">
      <c r="A6" s="28"/>
      <c r="C6" s="19">
        <v>2</v>
      </c>
      <c r="D6" s="188">
        <v>99</v>
      </c>
      <c r="E6" s="188" t="s">
        <v>185</v>
      </c>
      <c r="F6" s="189" t="s">
        <v>60</v>
      </c>
      <c r="G6" s="188" t="s">
        <v>559</v>
      </c>
      <c r="H6" s="192">
        <v>9.5</v>
      </c>
      <c r="I6" s="188">
        <v>2</v>
      </c>
      <c r="J6" s="190">
        <v>3.89</v>
      </c>
      <c r="K6" s="188">
        <v>2</v>
      </c>
      <c r="L6" s="190">
        <v>29.6</v>
      </c>
      <c r="M6" s="188">
        <v>9</v>
      </c>
      <c r="N6" s="188">
        <f t="shared" si="0"/>
        <v>13</v>
      </c>
      <c r="O6" s="500">
        <v>6</v>
      </c>
    </row>
    <row r="7" spans="1:15" ht="16.5">
      <c r="A7" s="28"/>
      <c r="C7" s="19">
        <v>3</v>
      </c>
      <c r="D7" s="188">
        <v>214</v>
      </c>
      <c r="E7" s="188" t="s">
        <v>560</v>
      </c>
      <c r="F7" s="189" t="s">
        <v>59</v>
      </c>
      <c r="G7" s="188" t="s">
        <v>292</v>
      </c>
      <c r="H7" s="192">
        <v>9.61</v>
      </c>
      <c r="I7" s="188">
        <v>6</v>
      </c>
      <c r="J7" s="190">
        <v>3.65</v>
      </c>
      <c r="K7" s="188">
        <v>7</v>
      </c>
      <c r="L7" s="190">
        <v>41.8</v>
      </c>
      <c r="M7" s="188">
        <v>2</v>
      </c>
      <c r="N7" s="188">
        <f t="shared" si="0"/>
        <v>15</v>
      </c>
      <c r="O7" s="500">
        <v>4</v>
      </c>
    </row>
    <row r="8" spans="1:15" ht="16.5">
      <c r="A8" s="28"/>
      <c r="C8" s="19">
        <v>4</v>
      </c>
      <c r="D8" s="188">
        <v>86</v>
      </c>
      <c r="E8" s="188" t="s">
        <v>561</v>
      </c>
      <c r="F8" s="189" t="s">
        <v>59</v>
      </c>
      <c r="G8" s="188" t="s">
        <v>306</v>
      </c>
      <c r="H8" s="192">
        <v>9.6</v>
      </c>
      <c r="I8" s="188">
        <v>5</v>
      </c>
      <c r="J8" s="190">
        <v>3.76</v>
      </c>
      <c r="K8" s="188">
        <v>3</v>
      </c>
      <c r="L8" s="190">
        <v>30</v>
      </c>
      <c r="M8" s="188">
        <v>8</v>
      </c>
      <c r="N8" s="188">
        <f t="shared" si="0"/>
        <v>16</v>
      </c>
      <c r="O8" s="500">
        <v>3</v>
      </c>
    </row>
    <row r="9" spans="1:15" ht="16.5">
      <c r="A9" s="28"/>
      <c r="C9" s="19">
        <v>5</v>
      </c>
      <c r="D9" s="188">
        <v>215</v>
      </c>
      <c r="E9" s="188" t="s">
        <v>562</v>
      </c>
      <c r="F9" s="189" t="s">
        <v>60</v>
      </c>
      <c r="G9" s="188" t="s">
        <v>292</v>
      </c>
      <c r="H9" s="192">
        <v>9.6</v>
      </c>
      <c r="I9" s="188">
        <v>4</v>
      </c>
      <c r="J9" s="190">
        <v>3.58</v>
      </c>
      <c r="K9" s="188">
        <v>10</v>
      </c>
      <c r="L9" s="190">
        <v>32.8</v>
      </c>
      <c r="M9" s="188">
        <v>6</v>
      </c>
      <c r="N9" s="188">
        <f t="shared" si="0"/>
        <v>20</v>
      </c>
      <c r="O9" s="500">
        <v>2</v>
      </c>
    </row>
    <row r="10" spans="1:15" ht="16.5">
      <c r="A10" s="28"/>
      <c r="C10" s="19">
        <v>6</v>
      </c>
      <c r="D10" s="188">
        <v>54</v>
      </c>
      <c r="E10" s="188" t="s">
        <v>563</v>
      </c>
      <c r="F10" s="189" t="s">
        <v>59</v>
      </c>
      <c r="G10" s="188" t="s">
        <v>317</v>
      </c>
      <c r="H10" s="192">
        <v>9.92</v>
      </c>
      <c r="I10" s="188">
        <v>10</v>
      </c>
      <c r="J10" s="190">
        <v>3.6</v>
      </c>
      <c r="K10" s="188">
        <v>9</v>
      </c>
      <c r="L10" s="190">
        <v>39</v>
      </c>
      <c r="M10" s="188">
        <v>3</v>
      </c>
      <c r="N10" s="188">
        <f t="shared" si="0"/>
        <v>22</v>
      </c>
      <c r="O10" s="500">
        <v>1</v>
      </c>
    </row>
    <row r="11" spans="1:15" ht="16.5">
      <c r="A11" s="28"/>
      <c r="C11" s="19">
        <v>7</v>
      </c>
      <c r="D11" s="188">
        <v>216</v>
      </c>
      <c r="E11" s="188" t="s">
        <v>564</v>
      </c>
      <c r="F11" s="189" t="s">
        <v>60</v>
      </c>
      <c r="G11" s="188" t="s">
        <v>292</v>
      </c>
      <c r="H11" s="192">
        <v>9.52</v>
      </c>
      <c r="I11" s="188">
        <v>3</v>
      </c>
      <c r="J11" s="190">
        <v>3.37</v>
      </c>
      <c r="K11" s="188">
        <v>12</v>
      </c>
      <c r="L11" s="190">
        <v>28.6</v>
      </c>
      <c r="M11" s="188">
        <v>11</v>
      </c>
      <c r="N11" s="188">
        <f t="shared" si="0"/>
        <v>26</v>
      </c>
      <c r="O11" s="36"/>
    </row>
    <row r="12" spans="1:15" ht="16.5">
      <c r="A12" s="28"/>
      <c r="C12" s="19">
        <v>8</v>
      </c>
      <c r="D12" s="188">
        <v>29</v>
      </c>
      <c r="E12" s="188" t="s">
        <v>565</v>
      </c>
      <c r="F12" s="189" t="s">
        <v>60</v>
      </c>
      <c r="G12" s="188" t="s">
        <v>297</v>
      </c>
      <c r="H12" s="192">
        <v>9.97</v>
      </c>
      <c r="I12" s="188">
        <v>12</v>
      </c>
      <c r="J12" s="190">
        <v>3.63</v>
      </c>
      <c r="K12" s="188">
        <v>8</v>
      </c>
      <c r="L12" s="190">
        <v>32.8</v>
      </c>
      <c r="M12" s="188">
        <v>7</v>
      </c>
      <c r="N12" s="188">
        <f t="shared" si="0"/>
        <v>27</v>
      </c>
      <c r="O12" s="36"/>
    </row>
    <row r="13" spans="1:15" ht="16.5">
      <c r="A13" s="28"/>
      <c r="C13" s="19">
        <v>9</v>
      </c>
      <c r="D13" s="188">
        <v>174</v>
      </c>
      <c r="E13" s="188" t="s">
        <v>566</v>
      </c>
      <c r="F13" s="189" t="s">
        <v>59</v>
      </c>
      <c r="G13" s="188" t="s">
        <v>324</v>
      </c>
      <c r="H13" s="192">
        <v>9.8</v>
      </c>
      <c r="I13" s="188">
        <v>8</v>
      </c>
      <c r="J13" s="190">
        <v>3.46</v>
      </c>
      <c r="K13" s="188">
        <v>11</v>
      </c>
      <c r="L13" s="190">
        <v>29</v>
      </c>
      <c r="M13" s="188">
        <v>10</v>
      </c>
      <c r="N13" s="188">
        <f t="shared" si="0"/>
        <v>29</v>
      </c>
      <c r="O13" s="36"/>
    </row>
    <row r="14" spans="1:15" ht="16.5">
      <c r="A14" s="28"/>
      <c r="C14" s="19">
        <v>10</v>
      </c>
      <c r="D14" s="188">
        <v>85</v>
      </c>
      <c r="E14" s="188" t="s">
        <v>567</v>
      </c>
      <c r="F14" s="189" t="s">
        <v>59</v>
      </c>
      <c r="G14" s="188" t="s">
        <v>306</v>
      </c>
      <c r="H14" s="192">
        <v>10.1</v>
      </c>
      <c r="I14" s="188">
        <v>13</v>
      </c>
      <c r="J14" s="190">
        <v>3.26</v>
      </c>
      <c r="K14" s="188">
        <v>15</v>
      </c>
      <c r="L14" s="190">
        <v>38.4</v>
      </c>
      <c r="M14" s="188">
        <v>4</v>
      </c>
      <c r="N14" s="188">
        <f t="shared" si="0"/>
        <v>32</v>
      </c>
      <c r="O14" s="36"/>
    </row>
    <row r="15" spans="1:15" ht="16.5">
      <c r="A15" s="28"/>
      <c r="C15" s="109">
        <v>11</v>
      </c>
      <c r="D15" s="188">
        <v>94</v>
      </c>
      <c r="E15" s="188" t="s">
        <v>568</v>
      </c>
      <c r="F15" s="189" t="s">
        <v>60</v>
      </c>
      <c r="G15" s="188" t="s">
        <v>315</v>
      </c>
      <c r="H15" s="192">
        <v>9.9</v>
      </c>
      <c r="I15" s="188">
        <v>9</v>
      </c>
      <c r="J15" s="190">
        <v>3.68</v>
      </c>
      <c r="K15" s="188">
        <v>6</v>
      </c>
      <c r="L15" s="190">
        <v>23.2</v>
      </c>
      <c r="M15" s="188">
        <v>17</v>
      </c>
      <c r="N15" s="188">
        <f t="shared" si="0"/>
        <v>32</v>
      </c>
      <c r="O15" s="55"/>
    </row>
    <row r="16" spans="1:15" ht="16.5">
      <c r="A16" s="28"/>
      <c r="C16" s="2">
        <v>12</v>
      </c>
      <c r="D16" s="188">
        <v>84</v>
      </c>
      <c r="E16" s="188" t="s">
        <v>569</v>
      </c>
      <c r="F16" s="189" t="s">
        <v>59</v>
      </c>
      <c r="G16" s="188" t="s">
        <v>306</v>
      </c>
      <c r="H16" s="192">
        <v>9.67</v>
      </c>
      <c r="I16" s="188">
        <v>7</v>
      </c>
      <c r="J16" s="190">
        <v>3.3</v>
      </c>
      <c r="K16" s="188">
        <v>14</v>
      </c>
      <c r="L16" s="190">
        <v>28.2</v>
      </c>
      <c r="M16" s="188">
        <v>12</v>
      </c>
      <c r="N16" s="188">
        <f t="shared" si="0"/>
        <v>33</v>
      </c>
      <c r="O16" s="36"/>
    </row>
    <row r="17" spans="1:15" ht="16.5">
      <c r="A17" s="28"/>
      <c r="C17" s="19"/>
      <c r="D17" s="188">
        <v>234</v>
      </c>
      <c r="E17" s="188" t="s">
        <v>570</v>
      </c>
      <c r="F17" s="189" t="s">
        <v>60</v>
      </c>
      <c r="G17" s="188" t="s">
        <v>334</v>
      </c>
      <c r="H17" s="192">
        <v>9.96</v>
      </c>
      <c r="I17" s="188">
        <v>11</v>
      </c>
      <c r="J17" s="190">
        <v>3.75</v>
      </c>
      <c r="K17" s="188">
        <v>4</v>
      </c>
      <c r="L17" s="190">
        <v>22.8</v>
      </c>
      <c r="M17" s="188">
        <v>18</v>
      </c>
      <c r="N17" s="188">
        <f t="shared" si="0"/>
        <v>33</v>
      </c>
      <c r="O17" s="36"/>
    </row>
    <row r="18" spans="1:15" ht="16.5">
      <c r="A18" s="28"/>
      <c r="C18" s="19"/>
      <c r="D18" s="188">
        <v>134</v>
      </c>
      <c r="E18" s="188" t="s">
        <v>545</v>
      </c>
      <c r="F18" s="189" t="s">
        <v>59</v>
      </c>
      <c r="G18" s="188" t="s">
        <v>346</v>
      </c>
      <c r="H18" s="192">
        <v>10.2</v>
      </c>
      <c r="I18" s="188">
        <v>14</v>
      </c>
      <c r="J18" s="190">
        <v>3.07</v>
      </c>
      <c r="K18" s="188">
        <v>18</v>
      </c>
      <c r="L18" s="190">
        <v>33</v>
      </c>
      <c r="M18" s="188">
        <v>5</v>
      </c>
      <c r="N18" s="188">
        <f t="shared" si="0"/>
        <v>37</v>
      </c>
      <c r="O18" s="36"/>
    </row>
    <row r="19" spans="1:15" ht="16.5">
      <c r="A19" s="28"/>
      <c r="C19" s="19"/>
      <c r="D19" s="188">
        <v>58</v>
      </c>
      <c r="E19" s="188" t="s">
        <v>571</v>
      </c>
      <c r="F19" s="189" t="s">
        <v>59</v>
      </c>
      <c r="G19" s="188" t="s">
        <v>299</v>
      </c>
      <c r="H19" s="192">
        <v>10.33</v>
      </c>
      <c r="I19" s="188">
        <v>15</v>
      </c>
      <c r="J19" s="190">
        <v>3.75</v>
      </c>
      <c r="K19" s="188">
        <v>5</v>
      </c>
      <c r="L19" s="190">
        <v>21.8</v>
      </c>
      <c r="M19" s="188">
        <v>20</v>
      </c>
      <c r="N19" s="188">
        <f t="shared" si="0"/>
        <v>40</v>
      </c>
      <c r="O19" s="36"/>
    </row>
    <row r="20" spans="1:15" ht="16.5">
      <c r="A20" s="28"/>
      <c r="C20" s="19"/>
      <c r="D20" s="188">
        <v>136</v>
      </c>
      <c r="E20" s="188" t="s">
        <v>572</v>
      </c>
      <c r="F20" s="189" t="s">
        <v>59</v>
      </c>
      <c r="G20" s="188" t="s">
        <v>346</v>
      </c>
      <c r="H20" s="192">
        <v>10.39</v>
      </c>
      <c r="I20" s="188">
        <v>16</v>
      </c>
      <c r="J20" s="190">
        <v>3.11</v>
      </c>
      <c r="K20" s="188">
        <v>17</v>
      </c>
      <c r="L20" s="190">
        <v>25</v>
      </c>
      <c r="M20" s="188">
        <v>14</v>
      </c>
      <c r="N20" s="188">
        <f t="shared" si="0"/>
        <v>47</v>
      </c>
      <c r="O20" s="36"/>
    </row>
    <row r="21" spans="1:15" ht="16.5">
      <c r="A21" s="28"/>
      <c r="C21" s="19"/>
      <c r="D21" s="188">
        <v>173</v>
      </c>
      <c r="E21" s="188" t="s">
        <v>573</v>
      </c>
      <c r="F21" s="189" t="s">
        <v>59</v>
      </c>
      <c r="G21" s="188" t="s">
        <v>324</v>
      </c>
      <c r="H21" s="192">
        <v>10.7</v>
      </c>
      <c r="I21" s="188">
        <v>19</v>
      </c>
      <c r="J21" s="190">
        <v>3.13</v>
      </c>
      <c r="K21" s="188">
        <v>16</v>
      </c>
      <c r="L21" s="190">
        <v>24.2</v>
      </c>
      <c r="M21" s="188">
        <v>16</v>
      </c>
      <c r="N21" s="188">
        <f t="shared" si="0"/>
        <v>51</v>
      </c>
      <c r="O21" s="36"/>
    </row>
    <row r="22" spans="1:15" ht="16.5">
      <c r="A22" s="28"/>
      <c r="C22" s="19"/>
      <c r="D22" s="188">
        <v>135</v>
      </c>
      <c r="E22" s="188" t="s">
        <v>574</v>
      </c>
      <c r="F22" s="189" t="s">
        <v>59</v>
      </c>
      <c r="G22" s="188" t="s">
        <v>346</v>
      </c>
      <c r="H22" s="192">
        <v>10.4</v>
      </c>
      <c r="I22" s="188">
        <v>18</v>
      </c>
      <c r="J22" s="190">
        <v>3.35</v>
      </c>
      <c r="K22" s="188">
        <v>13</v>
      </c>
      <c r="L22" s="190">
        <v>20.2</v>
      </c>
      <c r="M22" s="188">
        <v>21</v>
      </c>
      <c r="N22" s="188">
        <f t="shared" si="0"/>
        <v>52</v>
      </c>
      <c r="O22" s="36"/>
    </row>
    <row r="23" spans="1:15" ht="16.5">
      <c r="A23" s="28"/>
      <c r="C23" s="19"/>
      <c r="D23" s="188">
        <v>201</v>
      </c>
      <c r="E23" s="188" t="s">
        <v>575</v>
      </c>
      <c r="F23" s="189" t="s">
        <v>59</v>
      </c>
      <c r="G23" s="188" t="s">
        <v>576</v>
      </c>
      <c r="H23" s="192">
        <v>10.77</v>
      </c>
      <c r="I23" s="188">
        <v>20</v>
      </c>
      <c r="J23" s="190">
        <v>3</v>
      </c>
      <c r="K23" s="188">
        <v>20</v>
      </c>
      <c r="L23" s="190">
        <v>25.6</v>
      </c>
      <c r="M23" s="188">
        <v>13</v>
      </c>
      <c r="N23" s="188">
        <f t="shared" si="0"/>
        <v>53</v>
      </c>
      <c r="O23" s="36"/>
    </row>
    <row r="24" spans="1:15" ht="16.5">
      <c r="A24" s="28"/>
      <c r="C24" s="19"/>
      <c r="D24" s="188">
        <v>92</v>
      </c>
      <c r="E24" s="188" t="s">
        <v>577</v>
      </c>
      <c r="F24" s="189" t="s">
        <v>59</v>
      </c>
      <c r="G24" s="188" t="s">
        <v>315</v>
      </c>
      <c r="H24" s="192">
        <v>10.79</v>
      </c>
      <c r="I24" s="188">
        <v>21</v>
      </c>
      <c r="J24" s="190">
        <v>3.06</v>
      </c>
      <c r="K24" s="188">
        <v>19</v>
      </c>
      <c r="L24" s="190">
        <v>24.8</v>
      </c>
      <c r="M24" s="188">
        <v>15</v>
      </c>
      <c r="N24" s="188">
        <f t="shared" si="0"/>
        <v>55</v>
      </c>
      <c r="O24" s="36"/>
    </row>
    <row r="25" spans="1:15" ht="16.5">
      <c r="A25" s="28"/>
      <c r="C25" s="19"/>
      <c r="D25" s="188">
        <v>68</v>
      </c>
      <c r="E25" s="188" t="s">
        <v>578</v>
      </c>
      <c r="F25" s="189" t="s">
        <v>60</v>
      </c>
      <c r="G25" s="188" t="s">
        <v>361</v>
      </c>
      <c r="H25" s="192">
        <v>10.4</v>
      </c>
      <c r="I25" s="188">
        <v>17</v>
      </c>
      <c r="J25" s="226" t="s">
        <v>280</v>
      </c>
      <c r="K25" s="188" t="s">
        <v>312</v>
      </c>
      <c r="L25" s="190">
        <v>22.8</v>
      </c>
      <c r="M25" s="188">
        <v>19</v>
      </c>
      <c r="N25" s="188"/>
      <c r="O25" s="36"/>
    </row>
    <row r="26" spans="1:15" ht="16.5">
      <c r="A26" s="28"/>
      <c r="C26" s="19"/>
      <c r="D26" s="188">
        <v>133</v>
      </c>
      <c r="E26" s="188" t="s">
        <v>546</v>
      </c>
      <c r="F26" s="189" t="s">
        <v>59</v>
      </c>
      <c r="G26" s="188" t="s">
        <v>346</v>
      </c>
      <c r="H26" s="226" t="s">
        <v>279</v>
      </c>
      <c r="I26" s="193"/>
      <c r="J26" s="226" t="s">
        <v>279</v>
      </c>
      <c r="K26" s="193" t="s">
        <v>312</v>
      </c>
      <c r="L26" s="226" t="s">
        <v>279</v>
      </c>
      <c r="M26" s="188"/>
      <c r="N26" s="188"/>
      <c r="O26" s="36"/>
    </row>
    <row r="27" spans="1:15" ht="16.5">
      <c r="A27" s="28"/>
      <c r="C27" s="19"/>
      <c r="D27" s="188">
        <v>31</v>
      </c>
      <c r="E27" s="188" t="s">
        <v>579</v>
      </c>
      <c r="F27" s="189" t="s">
        <v>59</v>
      </c>
      <c r="G27" s="188" t="s">
        <v>297</v>
      </c>
      <c r="H27" s="226" t="s">
        <v>279</v>
      </c>
      <c r="I27" s="193"/>
      <c r="J27" s="226" t="s">
        <v>279</v>
      </c>
      <c r="K27" s="193" t="s">
        <v>312</v>
      </c>
      <c r="L27" s="226" t="s">
        <v>279</v>
      </c>
      <c r="M27" s="188"/>
      <c r="N27" s="188"/>
      <c r="O27" s="36"/>
    </row>
    <row r="28" spans="1:15" ht="16.5">
      <c r="A28" s="28"/>
      <c r="C28" s="19"/>
      <c r="D28" s="188">
        <v>41</v>
      </c>
      <c r="E28" s="188" t="s">
        <v>580</v>
      </c>
      <c r="F28" s="189" t="s">
        <v>60</v>
      </c>
      <c r="G28" s="188" t="s">
        <v>297</v>
      </c>
      <c r="H28" s="226" t="s">
        <v>279</v>
      </c>
      <c r="I28" s="193"/>
      <c r="J28" s="226" t="s">
        <v>279</v>
      </c>
      <c r="K28" s="193" t="s">
        <v>312</v>
      </c>
      <c r="L28" s="226" t="s">
        <v>279</v>
      </c>
      <c r="M28" s="188"/>
      <c r="N28" s="188"/>
      <c r="O28" s="36"/>
    </row>
    <row r="29" spans="1:15" ht="16.5">
      <c r="A29" s="28"/>
      <c r="C29" s="19"/>
      <c r="D29" s="188">
        <v>137</v>
      </c>
      <c r="E29" s="188" t="s">
        <v>547</v>
      </c>
      <c r="F29" s="189" t="s">
        <v>60</v>
      </c>
      <c r="G29" s="188" t="s">
        <v>346</v>
      </c>
      <c r="H29" s="226" t="s">
        <v>279</v>
      </c>
      <c r="I29" s="193"/>
      <c r="J29" s="226" t="s">
        <v>279</v>
      </c>
      <c r="K29" s="193" t="s">
        <v>312</v>
      </c>
      <c r="L29" s="226" t="s">
        <v>279</v>
      </c>
      <c r="M29" s="188"/>
      <c r="N29" s="188"/>
      <c r="O29" s="36"/>
    </row>
    <row r="30" spans="1:15" ht="16.5">
      <c r="A30" s="28"/>
      <c r="C30" s="108"/>
      <c r="D30" s="105"/>
      <c r="E30" s="105"/>
      <c r="F30" s="106"/>
      <c r="G30" s="105"/>
      <c r="H30" s="33"/>
      <c r="I30" s="68"/>
      <c r="J30" s="78"/>
      <c r="K30" s="68"/>
      <c r="L30" s="69"/>
      <c r="M30" s="33"/>
      <c r="N30" s="17"/>
      <c r="O30" s="17"/>
    </row>
    <row r="31" spans="1:15" ht="17.25" thickBot="1">
      <c r="A31" s="28"/>
      <c r="C31" s="29"/>
      <c r="D31" s="103"/>
      <c r="E31" s="105"/>
      <c r="F31" s="106"/>
      <c r="G31" s="105"/>
      <c r="H31" s="33"/>
      <c r="I31" s="68"/>
      <c r="J31" s="78"/>
      <c r="K31" s="68"/>
      <c r="L31" s="69"/>
      <c r="M31" s="33"/>
      <c r="N31" s="17"/>
      <c r="O31" s="17"/>
    </row>
    <row r="32" spans="4:15" ht="16.5" customHeight="1">
      <c r="D32" s="370" t="s">
        <v>99</v>
      </c>
      <c r="E32" s="241" t="s">
        <v>2</v>
      </c>
      <c r="F32" s="243" t="s">
        <v>3</v>
      </c>
      <c r="G32" s="241" t="s">
        <v>4</v>
      </c>
      <c r="H32" s="268" t="s">
        <v>71</v>
      </c>
      <c r="I32" s="270" t="s">
        <v>72</v>
      </c>
      <c r="J32" s="272" t="s">
        <v>15</v>
      </c>
      <c r="K32" s="270" t="s">
        <v>70</v>
      </c>
      <c r="L32" s="272" t="s">
        <v>16</v>
      </c>
      <c r="M32" s="274" t="s">
        <v>9</v>
      </c>
      <c r="N32" s="17"/>
      <c r="O32" s="17"/>
    </row>
    <row r="33" spans="4:15" ht="69.75" customHeight="1" thickBot="1">
      <c r="D33" s="371"/>
      <c r="E33" s="242"/>
      <c r="F33" s="244"/>
      <c r="G33" s="242"/>
      <c r="H33" s="269"/>
      <c r="I33" s="271"/>
      <c r="J33" s="273"/>
      <c r="K33" s="271"/>
      <c r="L33" s="273"/>
      <c r="M33" s="275"/>
      <c r="N33" s="17"/>
      <c r="O33" s="17"/>
    </row>
    <row r="34" spans="4:15" ht="16.5">
      <c r="D34" s="64">
        <v>1</v>
      </c>
      <c r="E34" s="57" t="s">
        <v>170</v>
      </c>
      <c r="F34" s="54" t="s">
        <v>59</v>
      </c>
      <c r="G34" s="57" t="s">
        <v>20</v>
      </c>
      <c r="H34" s="90">
        <v>4</v>
      </c>
      <c r="I34" s="55">
        <v>8</v>
      </c>
      <c r="J34" s="155">
        <v>8</v>
      </c>
      <c r="K34" s="500">
        <v>4</v>
      </c>
      <c r="L34" s="59"/>
      <c r="M34" s="59">
        <f>SUM(H34:L34)</f>
        <v>24</v>
      </c>
      <c r="N34" s="17"/>
      <c r="O34" s="17"/>
    </row>
    <row r="35" spans="4:15" ht="16.5">
      <c r="D35" s="34">
        <v>2</v>
      </c>
      <c r="E35" s="20" t="s">
        <v>172</v>
      </c>
      <c r="F35" s="22" t="s">
        <v>60</v>
      </c>
      <c r="G35" s="20" t="s">
        <v>20</v>
      </c>
      <c r="H35" s="43"/>
      <c r="I35" s="36">
        <v>4</v>
      </c>
      <c r="J35" s="155">
        <v>4</v>
      </c>
      <c r="K35" s="500">
        <v>2</v>
      </c>
      <c r="L35" s="43"/>
      <c r="M35" s="43">
        <f>SUM(H35:L35)</f>
        <v>10</v>
      </c>
      <c r="N35" s="17"/>
      <c r="O35" s="17"/>
    </row>
    <row r="36" spans="4:15" ht="16.5">
      <c r="D36" s="34">
        <v>3</v>
      </c>
      <c r="E36" s="20" t="s">
        <v>181</v>
      </c>
      <c r="F36" s="22" t="s">
        <v>59</v>
      </c>
      <c r="G36" s="20" t="s">
        <v>126</v>
      </c>
      <c r="H36" s="91">
        <v>8</v>
      </c>
      <c r="I36" s="43"/>
      <c r="J36" s="43"/>
      <c r="K36" s="43"/>
      <c r="L36" s="43"/>
      <c r="M36" s="43">
        <f>SUM(H36:L36)</f>
        <v>8</v>
      </c>
      <c r="N36" s="17"/>
      <c r="O36" s="17"/>
    </row>
    <row r="37" spans="4:15" ht="16.5">
      <c r="D37" s="140">
        <v>3</v>
      </c>
      <c r="E37" s="20" t="s">
        <v>185</v>
      </c>
      <c r="F37" s="22" t="s">
        <v>60</v>
      </c>
      <c r="G37" s="20" t="s">
        <v>22</v>
      </c>
      <c r="H37" s="91">
        <v>2</v>
      </c>
      <c r="I37" s="46"/>
      <c r="J37" s="47"/>
      <c r="K37" s="500">
        <v>6</v>
      </c>
      <c r="L37" s="47"/>
      <c r="M37" s="43">
        <f>SUM(H37:L37)</f>
        <v>8</v>
      </c>
      <c r="N37" s="17"/>
      <c r="O37" s="17"/>
    </row>
    <row r="38" spans="4:13" ht="16.5">
      <c r="D38" s="445">
        <v>3</v>
      </c>
      <c r="E38" s="412" t="s">
        <v>544</v>
      </c>
      <c r="F38" s="413" t="s">
        <v>59</v>
      </c>
      <c r="G38" s="412" t="s">
        <v>302</v>
      </c>
      <c r="H38" s="45"/>
      <c r="I38" s="46"/>
      <c r="J38" s="47"/>
      <c r="K38" s="500">
        <v>8</v>
      </c>
      <c r="L38" s="47"/>
      <c r="M38" s="43">
        <f>SUM(H38:L38)</f>
        <v>8</v>
      </c>
    </row>
    <row r="39" spans="4:15" ht="16.5">
      <c r="D39" s="34">
        <v>6</v>
      </c>
      <c r="E39" s="20" t="s">
        <v>182</v>
      </c>
      <c r="F39" s="22" t="s">
        <v>59</v>
      </c>
      <c r="G39" s="20" t="s">
        <v>107</v>
      </c>
      <c r="H39" s="91">
        <v>6</v>
      </c>
      <c r="I39" s="43"/>
      <c r="J39" s="43"/>
      <c r="K39" s="43"/>
      <c r="L39" s="43"/>
      <c r="M39" s="43">
        <f>SUM(H39:L39)</f>
        <v>6</v>
      </c>
      <c r="N39" s="17"/>
      <c r="O39" s="17"/>
    </row>
    <row r="40" spans="4:15" ht="16.5">
      <c r="D40" s="34">
        <v>6</v>
      </c>
      <c r="E40" s="20" t="s">
        <v>175</v>
      </c>
      <c r="F40" s="22" t="s">
        <v>60</v>
      </c>
      <c r="G40" s="20" t="s">
        <v>43</v>
      </c>
      <c r="H40" s="43"/>
      <c r="I40" s="36">
        <v>6</v>
      </c>
      <c r="J40" s="43"/>
      <c r="K40" s="43"/>
      <c r="L40" s="43"/>
      <c r="M40" s="43">
        <f>SUM(H40:L40)</f>
        <v>6</v>
      </c>
      <c r="N40" s="17"/>
      <c r="O40" s="17"/>
    </row>
    <row r="41" spans="4:15" ht="16.5">
      <c r="D41" s="34">
        <v>6</v>
      </c>
      <c r="E41" s="20" t="s">
        <v>177</v>
      </c>
      <c r="F41" s="22" t="s">
        <v>59</v>
      </c>
      <c r="G41" s="20" t="s">
        <v>31</v>
      </c>
      <c r="H41" s="43"/>
      <c r="I41" s="36">
        <v>3</v>
      </c>
      <c r="J41" s="155">
        <v>3</v>
      </c>
      <c r="K41" s="43"/>
      <c r="L41" s="43"/>
      <c r="M41" s="43">
        <f>SUM(H41:L41)</f>
        <v>6</v>
      </c>
      <c r="N41" s="17"/>
      <c r="O41" s="17"/>
    </row>
    <row r="42" spans="4:13" ht="16.5">
      <c r="D42" s="140">
        <v>6</v>
      </c>
      <c r="E42" s="20" t="s">
        <v>271</v>
      </c>
      <c r="F42" s="22" t="s">
        <v>59</v>
      </c>
      <c r="G42" s="20" t="s">
        <v>38</v>
      </c>
      <c r="H42" s="45"/>
      <c r="I42" s="46"/>
      <c r="J42" s="155">
        <v>6</v>
      </c>
      <c r="K42" s="46"/>
      <c r="L42" s="47"/>
      <c r="M42" s="43">
        <f>SUM(H42:L42)</f>
        <v>6</v>
      </c>
    </row>
    <row r="43" spans="4:15" ht="16.5">
      <c r="D43" s="140">
        <v>10</v>
      </c>
      <c r="E43" s="20" t="s">
        <v>183</v>
      </c>
      <c r="F43" s="22" t="s">
        <v>60</v>
      </c>
      <c r="G43" s="20" t="s">
        <v>184</v>
      </c>
      <c r="H43" s="91">
        <v>3</v>
      </c>
      <c r="I43" s="46"/>
      <c r="J43" s="47"/>
      <c r="K43" s="46"/>
      <c r="L43" s="47"/>
      <c r="M43" s="43">
        <f>SUM(H43:L43)</f>
        <v>3</v>
      </c>
      <c r="N43" s="17"/>
      <c r="O43" s="17"/>
    </row>
    <row r="44" spans="4:13" ht="16.5">
      <c r="D44" s="445">
        <v>10</v>
      </c>
      <c r="E44" s="412" t="s">
        <v>561</v>
      </c>
      <c r="F44" s="413" t="s">
        <v>59</v>
      </c>
      <c r="G44" s="412" t="s">
        <v>306</v>
      </c>
      <c r="H44" s="45"/>
      <c r="I44" s="46"/>
      <c r="J44" s="47"/>
      <c r="K44" s="500">
        <v>3</v>
      </c>
      <c r="L44" s="47"/>
      <c r="M44" s="43">
        <f>SUM(H44:L44)</f>
        <v>3</v>
      </c>
    </row>
    <row r="45" spans="4:15" ht="16.5">
      <c r="D45" s="34">
        <v>12</v>
      </c>
      <c r="E45" s="20" t="s">
        <v>178</v>
      </c>
      <c r="F45" s="22" t="s">
        <v>59</v>
      </c>
      <c r="G45" s="20" t="s">
        <v>38</v>
      </c>
      <c r="H45" s="43"/>
      <c r="I45" s="36">
        <v>2</v>
      </c>
      <c r="J45" s="43"/>
      <c r="K45" s="43"/>
      <c r="L45" s="43"/>
      <c r="M45" s="43">
        <f>SUM(H45:L45)</f>
        <v>2</v>
      </c>
      <c r="N45" s="17"/>
      <c r="O45" s="17"/>
    </row>
    <row r="46" spans="4:13" ht="16.5">
      <c r="D46" s="140">
        <v>12</v>
      </c>
      <c r="E46" s="20" t="s">
        <v>270</v>
      </c>
      <c r="F46" s="22" t="s">
        <v>60</v>
      </c>
      <c r="G46" s="20" t="s">
        <v>101</v>
      </c>
      <c r="H46" s="45"/>
      <c r="I46" s="46"/>
      <c r="J46" s="155">
        <v>2</v>
      </c>
      <c r="K46" s="46"/>
      <c r="L46" s="47"/>
      <c r="M46" s="43">
        <f>SUM(H46:L46)</f>
        <v>2</v>
      </c>
    </row>
    <row r="47" spans="4:13" ht="16.5">
      <c r="D47" s="140">
        <v>12</v>
      </c>
      <c r="E47" s="21" t="s">
        <v>174</v>
      </c>
      <c r="F47" s="22" t="s">
        <v>59</v>
      </c>
      <c r="G47" s="20" t="s">
        <v>25</v>
      </c>
      <c r="H47" s="45"/>
      <c r="I47" s="46"/>
      <c r="J47" s="155">
        <v>1</v>
      </c>
      <c r="K47" s="500">
        <v>1</v>
      </c>
      <c r="L47" s="47"/>
      <c r="M47" s="43">
        <f>SUM(H47:L47)</f>
        <v>2</v>
      </c>
    </row>
    <row r="48" spans="4:13" ht="16.5">
      <c r="D48" s="140">
        <v>15</v>
      </c>
      <c r="E48" s="20" t="s">
        <v>186</v>
      </c>
      <c r="F48" s="22" t="s">
        <v>60</v>
      </c>
      <c r="G48" s="20" t="s">
        <v>53</v>
      </c>
      <c r="H48" s="91">
        <v>1</v>
      </c>
      <c r="I48" s="46"/>
      <c r="J48" s="47"/>
      <c r="K48" s="46"/>
      <c r="L48" s="47"/>
      <c r="M48" s="43">
        <f>SUM(H48:L48)</f>
        <v>1</v>
      </c>
    </row>
    <row r="49" spans="4:15" ht="16.5">
      <c r="D49" s="34">
        <v>15</v>
      </c>
      <c r="E49" s="20" t="s">
        <v>173</v>
      </c>
      <c r="F49" s="22" t="s">
        <v>60</v>
      </c>
      <c r="G49" s="20" t="s">
        <v>26</v>
      </c>
      <c r="H49" s="43"/>
      <c r="I49" s="36">
        <v>1</v>
      </c>
      <c r="J49" s="43"/>
      <c r="K49" s="43"/>
      <c r="L49" s="43"/>
      <c r="M49" s="43">
        <f>SUM(H49:L49)</f>
        <v>1</v>
      </c>
      <c r="N49" s="17"/>
      <c r="O49" s="17"/>
    </row>
  </sheetData>
  <sheetProtection/>
  <mergeCells count="20">
    <mergeCell ref="J32:J33"/>
    <mergeCell ref="K32:K33"/>
    <mergeCell ref="L32:L33"/>
    <mergeCell ref="M32:M33"/>
    <mergeCell ref="J3:J4"/>
    <mergeCell ref="K3:K4"/>
    <mergeCell ref="L3:L4"/>
    <mergeCell ref="M3:M4"/>
    <mergeCell ref="D32:D33"/>
    <mergeCell ref="E32:E33"/>
    <mergeCell ref="F32:F33"/>
    <mergeCell ref="G32:G33"/>
    <mergeCell ref="H32:H33"/>
    <mergeCell ref="I32:I33"/>
    <mergeCell ref="C3:C4"/>
    <mergeCell ref="E3:E4"/>
    <mergeCell ref="F3:F4"/>
    <mergeCell ref="G3:G4"/>
    <mergeCell ref="H3:H4"/>
    <mergeCell ref="I3:I4"/>
  </mergeCells>
  <printOptions/>
  <pageMargins left="0.75" right="0.25" top="0.75" bottom="0.75" header="0.3" footer="0.3"/>
  <pageSetup horizontalDpi="600" verticalDpi="600" orientation="landscape" paperSize="9" scale="71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view="pageLayout" workbookViewId="0" topLeftCell="A1">
      <selection activeCell="D49" sqref="D49:F49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157" customWidth="1"/>
    <col min="7" max="7" width="6.7109375" style="8" customWidth="1"/>
    <col min="8" max="8" width="6.7109375" style="7" customWidth="1"/>
    <col min="9" max="9" width="6.7109375" style="9" customWidth="1"/>
    <col min="10" max="10" width="6.7109375" style="7" customWidth="1"/>
    <col min="11" max="11" width="6.7109375" style="9" customWidth="1"/>
    <col min="12" max="12" width="6.7109375" style="8" customWidth="1"/>
    <col min="13" max="13" width="9.140625" style="14" customWidth="1"/>
    <col min="14" max="14" width="10.140625" style="14" customWidth="1"/>
  </cols>
  <sheetData>
    <row r="1" spans="5:9" ht="20.25">
      <c r="E1" s="158"/>
      <c r="G1"/>
      <c r="H1" s="11"/>
      <c r="I1"/>
    </row>
    <row r="2" spans="4:9" ht="21" thickBot="1">
      <c r="D2" s="83" t="s">
        <v>243</v>
      </c>
      <c r="E2" s="158"/>
      <c r="G2"/>
      <c r="H2" s="12"/>
      <c r="I2"/>
    </row>
    <row r="3" spans="1:15" ht="16.5" customHeight="1">
      <c r="A3" s="49"/>
      <c r="B3" s="227" t="s">
        <v>98</v>
      </c>
      <c r="C3" s="116" t="s">
        <v>0</v>
      </c>
      <c r="D3" s="229" t="s">
        <v>2</v>
      </c>
      <c r="E3" s="374" t="s">
        <v>3</v>
      </c>
      <c r="F3" s="325" t="s">
        <v>4</v>
      </c>
      <c r="G3" s="379" t="s">
        <v>6</v>
      </c>
      <c r="H3" s="333" t="s">
        <v>5</v>
      </c>
      <c r="I3" s="336"/>
      <c r="J3" s="335"/>
      <c r="K3" s="336"/>
      <c r="L3" s="337"/>
      <c r="M3" s="17"/>
      <c r="N3" s="35"/>
      <c r="O3" s="10"/>
    </row>
    <row r="4" spans="1:15" ht="17.25" thickBot="1">
      <c r="A4" s="50"/>
      <c r="B4" s="378"/>
      <c r="C4" s="117" t="s">
        <v>1</v>
      </c>
      <c r="D4" s="230"/>
      <c r="E4" s="375"/>
      <c r="F4" s="326"/>
      <c r="G4" s="380"/>
      <c r="H4" s="334"/>
      <c r="I4" s="336"/>
      <c r="J4" s="335"/>
      <c r="K4" s="336"/>
      <c r="L4" s="337"/>
      <c r="M4" s="17"/>
      <c r="N4" s="35"/>
      <c r="O4" s="10"/>
    </row>
    <row r="5" spans="1:14" ht="16.5">
      <c r="A5" s="28"/>
      <c r="B5" s="23">
        <v>1</v>
      </c>
      <c r="C5" s="188">
        <v>146</v>
      </c>
      <c r="D5" s="188" t="s">
        <v>438</v>
      </c>
      <c r="E5" s="189" t="s">
        <v>69</v>
      </c>
      <c r="F5" s="188" t="s">
        <v>294</v>
      </c>
      <c r="G5" s="192">
        <v>8.8</v>
      </c>
      <c r="H5" s="458">
        <v>8</v>
      </c>
      <c r="I5" s="69"/>
      <c r="J5" s="68"/>
      <c r="K5" s="69"/>
      <c r="L5" s="33"/>
      <c r="M5" s="17"/>
      <c r="N5" s="17"/>
    </row>
    <row r="6" spans="1:14" ht="16.5">
      <c r="A6" s="28"/>
      <c r="B6" s="2">
        <v>2</v>
      </c>
      <c r="C6" s="188">
        <v>45</v>
      </c>
      <c r="D6" s="188" t="s">
        <v>439</v>
      </c>
      <c r="E6" s="189" t="s">
        <v>68</v>
      </c>
      <c r="F6" s="188" t="s">
        <v>322</v>
      </c>
      <c r="G6" s="192">
        <v>8.9</v>
      </c>
      <c r="H6" s="459">
        <v>6</v>
      </c>
      <c r="I6" s="78"/>
      <c r="J6" s="68"/>
      <c r="K6" s="69"/>
      <c r="L6" s="33"/>
      <c r="M6" s="17"/>
      <c r="N6" s="17"/>
    </row>
    <row r="7" spans="1:14" ht="16.5">
      <c r="A7" s="28"/>
      <c r="B7" s="2">
        <v>3</v>
      </c>
      <c r="C7" s="188">
        <v>240</v>
      </c>
      <c r="D7" s="188" t="s">
        <v>440</v>
      </c>
      <c r="E7" s="189" t="s">
        <v>68</v>
      </c>
      <c r="F7" s="188" t="s">
        <v>54</v>
      </c>
      <c r="G7" s="192">
        <v>9.1</v>
      </c>
      <c r="H7" s="459">
        <v>4</v>
      </c>
      <c r="I7" s="69"/>
      <c r="J7" s="68"/>
      <c r="K7" s="69"/>
      <c r="L7" s="33"/>
      <c r="M7" s="17"/>
      <c r="N7" s="17"/>
    </row>
    <row r="8" spans="1:14" ht="16.5">
      <c r="A8" s="28"/>
      <c r="B8" s="2">
        <v>4</v>
      </c>
      <c r="C8" s="188">
        <v>243</v>
      </c>
      <c r="D8" s="188" t="s">
        <v>441</v>
      </c>
      <c r="E8" s="189" t="s">
        <v>69</v>
      </c>
      <c r="F8" s="188" t="s">
        <v>442</v>
      </c>
      <c r="G8" s="192">
        <v>9.35</v>
      </c>
      <c r="H8" s="459">
        <v>3</v>
      </c>
      <c r="I8" s="78"/>
      <c r="J8" s="68"/>
      <c r="K8" s="69"/>
      <c r="L8" s="33"/>
      <c r="M8" s="17"/>
      <c r="N8" s="17"/>
    </row>
    <row r="9" spans="1:14" ht="16.5">
      <c r="A9" s="28"/>
      <c r="B9" s="2">
        <v>5</v>
      </c>
      <c r="C9" s="188">
        <v>66</v>
      </c>
      <c r="D9" s="188" t="s">
        <v>443</v>
      </c>
      <c r="E9" s="189" t="s">
        <v>69</v>
      </c>
      <c r="F9" s="188" t="s">
        <v>361</v>
      </c>
      <c r="G9" s="192">
        <v>9.4</v>
      </c>
      <c r="H9" s="459">
        <v>2</v>
      </c>
      <c r="I9" s="78"/>
      <c r="J9" s="68"/>
      <c r="K9" s="69"/>
      <c r="L9" s="33"/>
      <c r="M9" s="17"/>
      <c r="N9" s="17"/>
    </row>
    <row r="10" spans="1:14" ht="16.5">
      <c r="A10" s="28"/>
      <c r="B10" s="2">
        <v>6</v>
      </c>
      <c r="C10" s="188">
        <v>69</v>
      </c>
      <c r="D10" s="188" t="s">
        <v>444</v>
      </c>
      <c r="E10" s="189" t="s">
        <v>68</v>
      </c>
      <c r="F10" s="188" t="s">
        <v>290</v>
      </c>
      <c r="G10" s="192">
        <v>9.6</v>
      </c>
      <c r="H10" s="459">
        <v>1</v>
      </c>
      <c r="I10" s="78"/>
      <c r="J10" s="68"/>
      <c r="K10" s="69"/>
      <c r="L10" s="33"/>
      <c r="M10" s="17"/>
      <c r="N10" s="17"/>
    </row>
    <row r="11" spans="1:14" ht="16.5">
      <c r="A11" s="28"/>
      <c r="B11" s="2">
        <v>7</v>
      </c>
      <c r="C11" s="188">
        <v>67</v>
      </c>
      <c r="D11" s="188" t="s">
        <v>445</v>
      </c>
      <c r="E11" s="189" t="s">
        <v>69</v>
      </c>
      <c r="F11" s="188" t="s">
        <v>361</v>
      </c>
      <c r="G11" s="192">
        <v>10.4</v>
      </c>
      <c r="H11" s="74"/>
      <c r="I11" s="78"/>
      <c r="J11" s="68"/>
      <c r="K11" s="69"/>
      <c r="L11" s="33"/>
      <c r="M11" s="17"/>
      <c r="N11" s="17"/>
    </row>
    <row r="12" spans="1:14" ht="16.5">
      <c r="A12" s="28"/>
      <c r="B12" s="2"/>
      <c r="C12" s="188">
        <v>4</v>
      </c>
      <c r="D12" s="188" t="s">
        <v>446</v>
      </c>
      <c r="E12" s="189" t="s">
        <v>68</v>
      </c>
      <c r="F12" s="188" t="s">
        <v>288</v>
      </c>
      <c r="G12" s="193" t="s">
        <v>279</v>
      </c>
      <c r="H12" s="74"/>
      <c r="I12" s="78"/>
      <c r="J12" s="68"/>
      <c r="K12" s="69"/>
      <c r="L12" s="33"/>
      <c r="M12" s="17"/>
      <c r="N12" s="17"/>
    </row>
    <row r="13" spans="1:14" ht="16.5">
      <c r="A13" s="28"/>
      <c r="B13" s="108"/>
      <c r="C13" s="103"/>
      <c r="D13" s="103"/>
      <c r="E13" s="161"/>
      <c r="F13" s="103"/>
      <c r="G13" s="33"/>
      <c r="H13" s="80"/>
      <c r="I13" s="78"/>
      <c r="J13" s="68"/>
      <c r="K13" s="69"/>
      <c r="L13" s="33"/>
      <c r="M13" s="17"/>
      <c r="N13" s="17"/>
    </row>
    <row r="14" spans="1:14" ht="16.5">
      <c r="A14" s="28"/>
      <c r="B14" s="29"/>
      <c r="C14" s="103"/>
      <c r="D14" s="103"/>
      <c r="E14" s="161"/>
      <c r="F14" s="103"/>
      <c r="G14" s="33"/>
      <c r="H14" s="68"/>
      <c r="I14" s="69"/>
      <c r="J14" s="68"/>
      <c r="K14" s="69"/>
      <c r="L14" s="33"/>
      <c r="M14" s="17"/>
      <c r="N14" s="17"/>
    </row>
    <row r="15" ht="17.25" thickBot="1">
      <c r="A15" s="28"/>
    </row>
    <row r="16" spans="3:14" ht="16.5">
      <c r="C16" s="338" t="s">
        <v>99</v>
      </c>
      <c r="D16" s="241" t="s">
        <v>2</v>
      </c>
      <c r="E16" s="372" t="s">
        <v>3</v>
      </c>
      <c r="F16" s="342" t="s">
        <v>4</v>
      </c>
      <c r="G16" s="376" t="s">
        <v>71</v>
      </c>
      <c r="H16" s="270" t="s">
        <v>72</v>
      </c>
      <c r="I16" s="272" t="s">
        <v>15</v>
      </c>
      <c r="J16" s="270" t="s">
        <v>70</v>
      </c>
      <c r="K16" s="272" t="s">
        <v>16</v>
      </c>
      <c r="L16" s="274" t="s">
        <v>9</v>
      </c>
      <c r="M16" s="17"/>
      <c r="N16" s="17"/>
    </row>
    <row r="17" spans="3:14" ht="69.75" customHeight="1" thickBot="1">
      <c r="C17" s="339"/>
      <c r="D17" s="242"/>
      <c r="E17" s="373"/>
      <c r="F17" s="343"/>
      <c r="G17" s="377"/>
      <c r="H17" s="271"/>
      <c r="I17" s="273"/>
      <c r="J17" s="271"/>
      <c r="K17" s="273"/>
      <c r="L17" s="275"/>
      <c r="M17" s="17"/>
      <c r="N17" s="17"/>
    </row>
    <row r="18" spans="3:14" ht="16.5">
      <c r="C18" s="142">
        <v>1</v>
      </c>
      <c r="D18" s="53" t="s">
        <v>191</v>
      </c>
      <c r="E18" s="152" t="s">
        <v>69</v>
      </c>
      <c r="F18" s="57" t="s">
        <v>34</v>
      </c>
      <c r="G18" s="90">
        <v>6</v>
      </c>
      <c r="H18" s="76">
        <v>6</v>
      </c>
      <c r="I18" s="148">
        <v>8</v>
      </c>
      <c r="J18" s="458">
        <v>8</v>
      </c>
      <c r="K18" s="59"/>
      <c r="L18" s="59">
        <f>SUM(G18:K18)</f>
        <v>28</v>
      </c>
      <c r="M18" s="17"/>
      <c r="N18" s="17"/>
    </row>
    <row r="19" spans="3:14" ht="16.5">
      <c r="C19" s="143">
        <v>2</v>
      </c>
      <c r="D19" s="20" t="s">
        <v>188</v>
      </c>
      <c r="E19" s="162" t="s">
        <v>68</v>
      </c>
      <c r="F19" s="21" t="s">
        <v>53</v>
      </c>
      <c r="G19" s="91">
        <v>8</v>
      </c>
      <c r="H19" s="74">
        <v>8</v>
      </c>
      <c r="I19" s="96"/>
      <c r="J19" s="459">
        <v>6</v>
      </c>
      <c r="K19" s="43"/>
      <c r="L19" s="43">
        <f>SUM(G19:K19)</f>
        <v>22</v>
      </c>
      <c r="M19" s="17"/>
      <c r="N19" s="17"/>
    </row>
    <row r="20" spans="3:14" ht="16.5">
      <c r="C20" s="143">
        <v>3</v>
      </c>
      <c r="D20" s="21" t="s">
        <v>187</v>
      </c>
      <c r="E20" s="153" t="s">
        <v>69</v>
      </c>
      <c r="F20" s="20" t="s">
        <v>43</v>
      </c>
      <c r="G20" s="43"/>
      <c r="H20" s="74">
        <v>4</v>
      </c>
      <c r="I20" s="149">
        <v>6</v>
      </c>
      <c r="J20" s="459">
        <v>3</v>
      </c>
      <c r="K20" s="43"/>
      <c r="L20" s="43">
        <f>SUM(G20:K20)</f>
        <v>13</v>
      </c>
      <c r="M20" s="17"/>
      <c r="N20" s="17"/>
    </row>
    <row r="21" spans="3:14" ht="16.5">
      <c r="C21" s="143">
        <v>4</v>
      </c>
      <c r="D21" s="21" t="s">
        <v>190</v>
      </c>
      <c r="E21" s="162" t="s">
        <v>68</v>
      </c>
      <c r="F21" s="21" t="s">
        <v>54</v>
      </c>
      <c r="G21" s="43"/>
      <c r="H21" s="43"/>
      <c r="I21" s="149">
        <v>3</v>
      </c>
      <c r="J21" s="459">
        <v>4</v>
      </c>
      <c r="K21" s="43"/>
      <c r="L21" s="43">
        <f>SUM(G21:K21)</f>
        <v>7</v>
      </c>
      <c r="M21" s="17"/>
      <c r="N21" s="17"/>
    </row>
    <row r="22" spans="3:14" ht="16.5">
      <c r="C22" s="143">
        <v>5</v>
      </c>
      <c r="D22" s="21" t="s">
        <v>273</v>
      </c>
      <c r="E22" s="153" t="s">
        <v>60</v>
      </c>
      <c r="F22" s="21" t="s">
        <v>101</v>
      </c>
      <c r="G22" s="43"/>
      <c r="H22" s="43"/>
      <c r="I22" s="149">
        <v>4</v>
      </c>
      <c r="J22" s="459">
        <v>2</v>
      </c>
      <c r="K22" s="43"/>
      <c r="L22" s="43">
        <f>SUM(G22:K22)</f>
        <v>6</v>
      </c>
      <c r="M22" s="17"/>
      <c r="N22" s="17"/>
    </row>
    <row r="23" spans="3:14" ht="16.5">
      <c r="C23" s="143">
        <v>6</v>
      </c>
      <c r="D23" s="21" t="s">
        <v>181</v>
      </c>
      <c r="E23" s="162" t="s">
        <v>68</v>
      </c>
      <c r="F23" s="21" t="s">
        <v>126</v>
      </c>
      <c r="G23" s="91">
        <v>4</v>
      </c>
      <c r="H23" s="43"/>
      <c r="I23" s="43"/>
      <c r="J23" s="43"/>
      <c r="K23" s="43"/>
      <c r="L23" s="43">
        <f>SUM(G23:K23)</f>
        <v>4</v>
      </c>
      <c r="M23" s="17"/>
      <c r="N23" s="17"/>
    </row>
    <row r="24" spans="3:14" ht="16.5">
      <c r="C24" s="143">
        <v>7</v>
      </c>
      <c r="D24" s="21" t="s">
        <v>192</v>
      </c>
      <c r="E24" s="153" t="s">
        <v>69</v>
      </c>
      <c r="F24" s="20" t="s">
        <v>31</v>
      </c>
      <c r="G24" s="43"/>
      <c r="H24" s="74">
        <v>3</v>
      </c>
      <c r="I24" s="51"/>
      <c r="J24" s="43"/>
      <c r="K24" s="43"/>
      <c r="L24" s="43">
        <f>SUM(G24:K24)</f>
        <v>3</v>
      </c>
      <c r="M24" s="17"/>
      <c r="N24" s="17"/>
    </row>
    <row r="25" spans="3:14" ht="16.5">
      <c r="C25" s="143">
        <v>8</v>
      </c>
      <c r="D25" s="21" t="s">
        <v>189</v>
      </c>
      <c r="E25" s="153" t="s">
        <v>69</v>
      </c>
      <c r="F25" s="20" t="s">
        <v>26</v>
      </c>
      <c r="G25" s="43"/>
      <c r="H25" s="74">
        <v>2</v>
      </c>
      <c r="I25" s="51"/>
      <c r="J25" s="43"/>
      <c r="K25" s="43"/>
      <c r="L25" s="43">
        <f>SUM(G25:K25)</f>
        <v>2</v>
      </c>
      <c r="M25" s="17"/>
      <c r="N25" s="17"/>
    </row>
    <row r="26" spans="3:14" ht="16.5">
      <c r="C26" s="143">
        <v>8</v>
      </c>
      <c r="D26" s="21" t="s">
        <v>272</v>
      </c>
      <c r="E26" s="153" t="s">
        <v>60</v>
      </c>
      <c r="F26" s="21" t="s">
        <v>101</v>
      </c>
      <c r="G26" s="43"/>
      <c r="H26" s="43"/>
      <c r="I26" s="149">
        <v>2</v>
      </c>
      <c r="J26" s="43"/>
      <c r="K26" s="43"/>
      <c r="L26" s="43">
        <f>SUM(G26:K26)</f>
        <v>2</v>
      </c>
      <c r="M26" s="17"/>
      <c r="N26" s="17"/>
    </row>
    <row r="27" spans="3:14" ht="16.5">
      <c r="C27" s="146">
        <v>10</v>
      </c>
      <c r="D27" s="412" t="s">
        <v>444</v>
      </c>
      <c r="E27" s="413" t="s">
        <v>68</v>
      </c>
      <c r="F27" s="412" t="s">
        <v>290</v>
      </c>
      <c r="G27" s="460"/>
      <c r="H27" s="460"/>
      <c r="I27" s="460"/>
      <c r="J27" s="459">
        <v>1</v>
      </c>
      <c r="K27" s="460"/>
      <c r="L27" s="43">
        <f>SUM(G27:K27)</f>
        <v>1</v>
      </c>
      <c r="M27" s="17"/>
      <c r="N27" s="17"/>
    </row>
    <row r="28" spans="3:14" ht="16.5">
      <c r="C28" s="461"/>
      <c r="D28" s="462"/>
      <c r="E28" s="463"/>
      <c r="F28" s="462"/>
      <c r="G28" s="464"/>
      <c r="H28" s="464"/>
      <c r="I28" s="464"/>
      <c r="J28" s="465"/>
      <c r="K28" s="464"/>
      <c r="L28" s="73"/>
      <c r="M28" s="17"/>
      <c r="N28" s="17"/>
    </row>
    <row r="30" ht="17.25" thickBot="1">
      <c r="D30" s="83" t="s">
        <v>245</v>
      </c>
    </row>
    <row r="31" spans="1:12" ht="16.5" customHeight="1">
      <c r="A31" s="49"/>
      <c r="B31" s="227" t="s">
        <v>98</v>
      </c>
      <c r="C31" s="56" t="s">
        <v>0</v>
      </c>
      <c r="D31" s="229" t="s">
        <v>2</v>
      </c>
      <c r="E31" s="374" t="s">
        <v>3</v>
      </c>
      <c r="F31" s="233" t="s">
        <v>4</v>
      </c>
      <c r="G31" s="298" t="s">
        <v>80</v>
      </c>
      <c r="H31" s="333" t="s">
        <v>5</v>
      </c>
      <c r="I31" s="336"/>
      <c r="J31" s="335"/>
      <c r="K31" s="336"/>
      <c r="L31" s="337"/>
    </row>
    <row r="32" spans="1:12" ht="16.5">
      <c r="A32" s="50"/>
      <c r="B32" s="480"/>
      <c r="C32" s="132" t="s">
        <v>1</v>
      </c>
      <c r="D32" s="319"/>
      <c r="E32" s="481"/>
      <c r="F32" s="321"/>
      <c r="G32" s="482"/>
      <c r="H32" s="483"/>
      <c r="I32" s="336"/>
      <c r="J32" s="335"/>
      <c r="K32" s="336"/>
      <c r="L32" s="337"/>
    </row>
    <row r="33" spans="1:12" ht="16.5">
      <c r="A33" s="28"/>
      <c r="B33" s="36">
        <v>1</v>
      </c>
      <c r="C33" s="188">
        <v>125</v>
      </c>
      <c r="D33" s="188" t="s">
        <v>503</v>
      </c>
      <c r="E33" s="189" t="s">
        <v>68</v>
      </c>
      <c r="F33" s="188" t="s">
        <v>348</v>
      </c>
      <c r="G33" s="188">
        <v>48.1</v>
      </c>
      <c r="H33" s="493">
        <v>8</v>
      </c>
      <c r="I33" s="78"/>
      <c r="J33" s="68"/>
      <c r="K33" s="69"/>
      <c r="L33" s="33"/>
    </row>
    <row r="34" spans="1:12" ht="16.5">
      <c r="A34" s="28"/>
      <c r="B34" s="36">
        <v>2</v>
      </c>
      <c r="C34" s="188">
        <v>70</v>
      </c>
      <c r="D34" s="188" t="s">
        <v>504</v>
      </c>
      <c r="E34" s="189" t="s">
        <v>68</v>
      </c>
      <c r="F34" s="188" t="s">
        <v>290</v>
      </c>
      <c r="G34" s="188">
        <v>50.3</v>
      </c>
      <c r="H34" s="493">
        <v>6</v>
      </c>
      <c r="I34" s="78"/>
      <c r="J34" s="68"/>
      <c r="K34" s="69"/>
      <c r="L34" s="33"/>
    </row>
    <row r="35" spans="1:8" ht="16.5">
      <c r="A35" s="28"/>
      <c r="B35" s="36">
        <v>3</v>
      </c>
      <c r="C35" s="188">
        <v>115</v>
      </c>
      <c r="D35" s="188" t="s">
        <v>505</v>
      </c>
      <c r="E35" s="189" t="s">
        <v>69</v>
      </c>
      <c r="F35" s="188" t="s">
        <v>348</v>
      </c>
      <c r="G35" s="188">
        <v>53.4</v>
      </c>
      <c r="H35" s="493">
        <v>4</v>
      </c>
    </row>
    <row r="36" spans="1:12" ht="16.5">
      <c r="A36" s="28"/>
      <c r="B36" s="36">
        <v>4</v>
      </c>
      <c r="C36" s="188">
        <v>67</v>
      </c>
      <c r="D36" s="188" t="s">
        <v>445</v>
      </c>
      <c r="E36" s="189" t="s">
        <v>69</v>
      </c>
      <c r="F36" s="188" t="s">
        <v>361</v>
      </c>
      <c r="G36" s="188">
        <v>57.9</v>
      </c>
      <c r="H36" s="493">
        <v>3</v>
      </c>
      <c r="I36" s="78"/>
      <c r="J36" s="68"/>
      <c r="K36" s="69"/>
      <c r="L36" s="33"/>
    </row>
    <row r="37" spans="1:12" ht="16.5">
      <c r="A37" s="28"/>
      <c r="B37" s="36">
        <v>5</v>
      </c>
      <c r="C37" s="188">
        <v>116</v>
      </c>
      <c r="D37" s="188" t="s">
        <v>460</v>
      </c>
      <c r="E37" s="189" t="s">
        <v>69</v>
      </c>
      <c r="F37" s="188" t="s">
        <v>348</v>
      </c>
      <c r="G37" s="192">
        <v>61.4</v>
      </c>
      <c r="H37" s="493">
        <v>2</v>
      </c>
      <c r="I37" s="69"/>
      <c r="J37" s="68"/>
      <c r="K37" s="69"/>
      <c r="L37" s="33"/>
    </row>
    <row r="38" spans="1:12" ht="16.5">
      <c r="A38" s="28"/>
      <c r="B38" s="37"/>
      <c r="C38" s="188">
        <v>66</v>
      </c>
      <c r="D38" s="188" t="s">
        <v>443</v>
      </c>
      <c r="E38" s="189" t="s">
        <v>69</v>
      </c>
      <c r="F38" s="188" t="s">
        <v>361</v>
      </c>
      <c r="G38" s="193" t="s">
        <v>282</v>
      </c>
      <c r="H38" s="46"/>
      <c r="I38" s="69"/>
      <c r="J38" s="68"/>
      <c r="K38" s="69"/>
      <c r="L38" s="33"/>
    </row>
    <row r="39" spans="1:12" ht="17.25" thickBot="1">
      <c r="A39" s="28"/>
      <c r="I39" s="69"/>
      <c r="J39" s="68"/>
      <c r="K39" s="69"/>
      <c r="L39" s="33"/>
    </row>
    <row r="40" spans="1:12" ht="16.5">
      <c r="A40" s="28"/>
      <c r="C40" s="338" t="s">
        <v>99</v>
      </c>
      <c r="D40" s="241" t="s">
        <v>2</v>
      </c>
      <c r="E40" s="372" t="s">
        <v>3</v>
      </c>
      <c r="F40" s="352" t="s">
        <v>4</v>
      </c>
      <c r="G40" s="268" t="s">
        <v>71</v>
      </c>
      <c r="H40" s="270" t="s">
        <v>72</v>
      </c>
      <c r="I40" s="272" t="s">
        <v>15</v>
      </c>
      <c r="J40" s="270" t="s">
        <v>70</v>
      </c>
      <c r="K40" s="381" t="s">
        <v>16</v>
      </c>
      <c r="L40" s="274" t="s">
        <v>9</v>
      </c>
    </row>
    <row r="41" spans="1:12" ht="55.5" customHeight="1" thickBot="1">
      <c r="A41" s="28"/>
      <c r="C41" s="339"/>
      <c r="D41" s="242"/>
      <c r="E41" s="373"/>
      <c r="F41" s="353"/>
      <c r="G41" s="269"/>
      <c r="H41" s="271"/>
      <c r="I41" s="273"/>
      <c r="J41" s="271"/>
      <c r="K41" s="382"/>
      <c r="L41" s="383"/>
    </row>
    <row r="42" spans="3:12" ht="16.5">
      <c r="C42" s="64">
        <v>1</v>
      </c>
      <c r="D42" s="53" t="s">
        <v>215</v>
      </c>
      <c r="E42" s="160" t="s">
        <v>68</v>
      </c>
      <c r="F42" s="53" t="s">
        <v>155</v>
      </c>
      <c r="G42" s="100"/>
      <c r="H42" s="76">
        <v>6</v>
      </c>
      <c r="I42" s="164">
        <v>8</v>
      </c>
      <c r="J42" s="494">
        <v>6</v>
      </c>
      <c r="K42" s="59"/>
      <c r="L42" s="43">
        <f>SUM(G42:K42)</f>
        <v>20</v>
      </c>
    </row>
    <row r="43" spans="3:12" ht="16.5">
      <c r="C43" s="34">
        <v>2</v>
      </c>
      <c r="D43" s="21" t="s">
        <v>207</v>
      </c>
      <c r="E43" s="152" t="s">
        <v>69</v>
      </c>
      <c r="F43" s="21" t="s">
        <v>40</v>
      </c>
      <c r="G43" s="89">
        <v>3</v>
      </c>
      <c r="H43" s="74">
        <v>4</v>
      </c>
      <c r="I43" s="165">
        <v>6</v>
      </c>
      <c r="J43" s="493">
        <v>4</v>
      </c>
      <c r="K43" s="43"/>
      <c r="L43" s="43">
        <f>SUM(G43:K43)</f>
        <v>17</v>
      </c>
    </row>
    <row r="44" spans="3:12" ht="16.5">
      <c r="C44" s="34">
        <v>3</v>
      </c>
      <c r="D44" s="21" t="s">
        <v>205</v>
      </c>
      <c r="E44" s="153" t="s">
        <v>68</v>
      </c>
      <c r="F44" s="20" t="s">
        <v>40</v>
      </c>
      <c r="G44" s="89">
        <v>8</v>
      </c>
      <c r="H44" s="74">
        <v>8</v>
      </c>
      <c r="I44" s="59"/>
      <c r="J44" s="43"/>
      <c r="K44" s="43"/>
      <c r="L44" s="43">
        <f>SUM(G44:K44)</f>
        <v>16</v>
      </c>
    </row>
    <row r="45" spans="3:12" ht="16.5">
      <c r="C45" s="34">
        <v>4</v>
      </c>
      <c r="D45" s="20" t="s">
        <v>206</v>
      </c>
      <c r="E45" s="153" t="s">
        <v>69</v>
      </c>
      <c r="F45" s="20" t="s">
        <v>40</v>
      </c>
      <c r="G45" s="89">
        <v>6</v>
      </c>
      <c r="H45" s="43"/>
      <c r="I45" s="43"/>
      <c r="J45" s="493">
        <v>8</v>
      </c>
      <c r="K45" s="43"/>
      <c r="L45" s="43">
        <f>SUM(G45:K45)</f>
        <v>14</v>
      </c>
    </row>
    <row r="46" spans="3:12" ht="16.5">
      <c r="C46" s="140">
        <v>5</v>
      </c>
      <c r="D46" s="21" t="s">
        <v>273</v>
      </c>
      <c r="E46" s="153" t="s">
        <v>60</v>
      </c>
      <c r="F46" s="20" t="s">
        <v>101</v>
      </c>
      <c r="G46" s="45"/>
      <c r="H46" s="46"/>
      <c r="I46" s="166">
        <v>4</v>
      </c>
      <c r="J46" s="493">
        <v>2</v>
      </c>
      <c r="K46" s="47"/>
      <c r="L46" s="43">
        <f>SUM(G46:K46)</f>
        <v>6</v>
      </c>
    </row>
    <row r="47" spans="3:12" ht="16.5">
      <c r="C47" s="34">
        <v>6</v>
      </c>
      <c r="D47" s="21" t="s">
        <v>216</v>
      </c>
      <c r="E47" s="153" t="s">
        <v>69</v>
      </c>
      <c r="F47" s="20" t="s">
        <v>53</v>
      </c>
      <c r="G47" s="89">
        <v>4</v>
      </c>
      <c r="H47" s="43"/>
      <c r="I47" s="43"/>
      <c r="J47" s="43"/>
      <c r="K47" s="43"/>
      <c r="L47" s="43">
        <f>SUM(G47:K47)</f>
        <v>4</v>
      </c>
    </row>
    <row r="48" spans="3:12" ht="16.5">
      <c r="C48" s="140">
        <v>7</v>
      </c>
      <c r="D48" s="21" t="s">
        <v>274</v>
      </c>
      <c r="E48" s="162" t="s">
        <v>68</v>
      </c>
      <c r="F48" s="20" t="s">
        <v>155</v>
      </c>
      <c r="G48" s="45"/>
      <c r="H48" s="46"/>
      <c r="I48" s="165">
        <v>3</v>
      </c>
      <c r="J48" s="46"/>
      <c r="K48" s="47"/>
      <c r="L48" s="43">
        <f>SUM(G48:K48)</f>
        <v>3</v>
      </c>
    </row>
    <row r="49" spans="3:12" ht="18" customHeight="1">
      <c r="C49" s="140">
        <v>7</v>
      </c>
      <c r="D49" s="412" t="s">
        <v>445</v>
      </c>
      <c r="E49" s="413" t="s">
        <v>69</v>
      </c>
      <c r="F49" s="412" t="s">
        <v>361</v>
      </c>
      <c r="G49" s="45"/>
      <c r="H49" s="46"/>
      <c r="I49" s="165"/>
      <c r="J49" s="493">
        <v>3</v>
      </c>
      <c r="K49" s="47"/>
      <c r="L49" s="43">
        <f>SUM(G49:K49)</f>
        <v>3</v>
      </c>
    </row>
    <row r="50" spans="3:12" ht="16.5">
      <c r="C50" s="140">
        <v>9</v>
      </c>
      <c r="D50" s="21" t="s">
        <v>193</v>
      </c>
      <c r="E50" s="153" t="s">
        <v>69</v>
      </c>
      <c r="F50" s="20" t="s">
        <v>40</v>
      </c>
      <c r="G50" s="45"/>
      <c r="H50" s="46"/>
      <c r="I50" s="165">
        <v>2</v>
      </c>
      <c r="J50" s="46"/>
      <c r="K50" s="47"/>
      <c r="L50" s="43">
        <f>SUM(G50:K50)</f>
        <v>2</v>
      </c>
    </row>
    <row r="51" spans="4:9" ht="16.5">
      <c r="D51" s="103"/>
      <c r="E51" s="167"/>
      <c r="F51" s="105"/>
      <c r="I51" s="168"/>
    </row>
    <row r="52" spans="4:9" ht="16.5">
      <c r="D52" s="103"/>
      <c r="E52" s="167"/>
      <c r="F52" s="105"/>
      <c r="I52" s="168"/>
    </row>
    <row r="53" ht="17.25" thickBot="1">
      <c r="D53" s="83" t="s">
        <v>244</v>
      </c>
    </row>
    <row r="54" spans="1:12" ht="16.5" customHeight="1">
      <c r="A54" s="49"/>
      <c r="B54" s="227" t="s">
        <v>98</v>
      </c>
      <c r="C54" s="56" t="s">
        <v>0</v>
      </c>
      <c r="D54" s="229" t="s">
        <v>2</v>
      </c>
      <c r="E54" s="374" t="s">
        <v>3</v>
      </c>
      <c r="F54" s="233" t="s">
        <v>4</v>
      </c>
      <c r="G54" s="298" t="s">
        <v>124</v>
      </c>
      <c r="H54" s="333" t="s">
        <v>5</v>
      </c>
      <c r="I54" s="336"/>
      <c r="J54" s="335"/>
      <c r="K54" s="336"/>
      <c r="L54" s="337"/>
    </row>
    <row r="55" spans="1:12" ht="16.5">
      <c r="A55" s="50"/>
      <c r="B55" s="480"/>
      <c r="C55" s="132" t="s">
        <v>1</v>
      </c>
      <c r="D55" s="319"/>
      <c r="E55" s="481"/>
      <c r="F55" s="321"/>
      <c r="G55" s="482"/>
      <c r="H55" s="483"/>
      <c r="I55" s="336"/>
      <c r="J55" s="335"/>
      <c r="K55" s="336"/>
      <c r="L55" s="337"/>
    </row>
    <row r="56" spans="1:12" ht="16.5">
      <c r="A56" s="28"/>
      <c r="B56" s="2">
        <v>1</v>
      </c>
      <c r="C56" s="188">
        <v>112</v>
      </c>
      <c r="D56" s="188" t="s">
        <v>484</v>
      </c>
      <c r="E56" s="189" t="s">
        <v>68</v>
      </c>
      <c r="F56" s="188" t="s">
        <v>348</v>
      </c>
      <c r="G56" s="477" t="s">
        <v>491</v>
      </c>
      <c r="H56" s="479">
        <v>8</v>
      </c>
      <c r="I56" s="69"/>
      <c r="J56" s="68"/>
      <c r="K56" s="69"/>
      <c r="L56" s="33"/>
    </row>
    <row r="57" spans="1:12" ht="16.5">
      <c r="A57" s="28"/>
      <c r="B57" s="2">
        <v>2</v>
      </c>
      <c r="C57" s="188">
        <v>175</v>
      </c>
      <c r="D57" s="188" t="s">
        <v>485</v>
      </c>
      <c r="E57" s="189" t="s">
        <v>69</v>
      </c>
      <c r="F57" s="188" t="s">
        <v>324</v>
      </c>
      <c r="G57" s="477" t="s">
        <v>492</v>
      </c>
      <c r="H57" s="479">
        <v>6</v>
      </c>
      <c r="I57" s="69"/>
      <c r="J57" s="68"/>
      <c r="K57" s="69"/>
      <c r="L57" s="33"/>
    </row>
    <row r="58" spans="1:12" ht="16.5">
      <c r="A58" s="28"/>
      <c r="B58" s="2">
        <v>3</v>
      </c>
      <c r="C58" s="188">
        <v>55</v>
      </c>
      <c r="D58" s="188" t="s">
        <v>486</v>
      </c>
      <c r="E58" s="189" t="s">
        <v>69</v>
      </c>
      <c r="F58" s="188" t="s">
        <v>317</v>
      </c>
      <c r="G58" s="477" t="s">
        <v>493</v>
      </c>
      <c r="H58" s="479">
        <v>4</v>
      </c>
      <c r="I58" s="69"/>
      <c r="J58" s="68"/>
      <c r="K58" s="69"/>
      <c r="L58" s="33"/>
    </row>
    <row r="59" spans="1:12" ht="16.5">
      <c r="A59" s="28"/>
      <c r="B59" s="2">
        <v>4</v>
      </c>
      <c r="C59" s="188">
        <v>5</v>
      </c>
      <c r="D59" s="188" t="s">
        <v>487</v>
      </c>
      <c r="E59" s="189" t="s">
        <v>69</v>
      </c>
      <c r="F59" s="188" t="s">
        <v>288</v>
      </c>
      <c r="G59" s="477" t="s">
        <v>494</v>
      </c>
      <c r="H59" s="479">
        <v>3</v>
      </c>
      <c r="I59" s="69"/>
      <c r="J59" s="68"/>
      <c r="K59" s="69"/>
      <c r="L59" s="33"/>
    </row>
    <row r="60" spans="1:12" ht="16.5">
      <c r="A60" s="28"/>
      <c r="B60" s="2">
        <v>5</v>
      </c>
      <c r="C60" s="188">
        <v>76</v>
      </c>
      <c r="D60" s="188" t="s">
        <v>488</v>
      </c>
      <c r="E60" s="189" t="s">
        <v>68</v>
      </c>
      <c r="F60" s="188" t="s">
        <v>290</v>
      </c>
      <c r="G60" s="477" t="s">
        <v>495</v>
      </c>
      <c r="H60" s="479">
        <v>2</v>
      </c>
      <c r="I60" s="69"/>
      <c r="J60" s="68"/>
      <c r="K60" s="69"/>
      <c r="L60" s="33"/>
    </row>
    <row r="61" spans="1:12" ht="16.5">
      <c r="A61" s="28"/>
      <c r="B61" s="2">
        <v>6</v>
      </c>
      <c r="C61" s="188">
        <v>193</v>
      </c>
      <c r="D61" s="188" t="s">
        <v>489</v>
      </c>
      <c r="E61" s="189" t="s">
        <v>59</v>
      </c>
      <c r="F61" s="188" t="s">
        <v>467</v>
      </c>
      <c r="G61" s="477" t="s">
        <v>496</v>
      </c>
      <c r="H61" s="489" t="s">
        <v>498</v>
      </c>
      <c r="I61" s="69"/>
      <c r="J61" s="68"/>
      <c r="K61" s="69"/>
      <c r="L61" s="33"/>
    </row>
    <row r="62" spans="1:8" ht="16.5">
      <c r="A62" s="28"/>
      <c r="B62" s="118">
        <v>7</v>
      </c>
      <c r="C62" s="188">
        <v>235</v>
      </c>
      <c r="D62" s="188" t="s">
        <v>490</v>
      </c>
      <c r="E62" s="189" t="s">
        <v>59</v>
      </c>
      <c r="F62" s="188" t="s">
        <v>334</v>
      </c>
      <c r="G62" s="477" t="s">
        <v>497</v>
      </c>
      <c r="H62" s="484"/>
    </row>
    <row r="63" spans="1:8" ht="16.5">
      <c r="A63" s="28"/>
      <c r="B63" s="84"/>
      <c r="C63" s="485"/>
      <c r="D63" s="485"/>
      <c r="E63" s="486"/>
      <c r="F63" s="485"/>
      <c r="G63" s="487"/>
      <c r="H63" s="488"/>
    </row>
    <row r="64" ht="17.25" thickBot="1"/>
    <row r="65" spans="3:12" ht="16.5">
      <c r="C65" s="384" t="s">
        <v>99</v>
      </c>
      <c r="D65" s="352" t="s">
        <v>2</v>
      </c>
      <c r="E65" s="386" t="s">
        <v>3</v>
      </c>
      <c r="F65" s="266" t="s">
        <v>4</v>
      </c>
      <c r="G65" s="270" t="s">
        <v>71</v>
      </c>
      <c r="H65" s="388" t="s">
        <v>72</v>
      </c>
      <c r="I65" s="390" t="s">
        <v>15</v>
      </c>
      <c r="J65" s="270" t="s">
        <v>70</v>
      </c>
      <c r="K65" s="392" t="s">
        <v>16</v>
      </c>
      <c r="L65" s="274" t="s">
        <v>9</v>
      </c>
    </row>
    <row r="66" spans="3:12" ht="69.75" customHeight="1" thickBot="1">
      <c r="C66" s="385"/>
      <c r="D66" s="353"/>
      <c r="E66" s="387"/>
      <c r="F66" s="267"/>
      <c r="G66" s="271"/>
      <c r="H66" s="389"/>
      <c r="I66" s="391"/>
      <c r="J66" s="271"/>
      <c r="K66" s="393"/>
      <c r="L66" s="275"/>
    </row>
    <row r="67" spans="3:12" ht="16.5">
      <c r="C67" s="64">
        <v>1</v>
      </c>
      <c r="D67" s="53" t="s">
        <v>200</v>
      </c>
      <c r="E67" s="162" t="s">
        <v>68</v>
      </c>
      <c r="F67" s="57" t="s">
        <v>40</v>
      </c>
      <c r="G67" s="90">
        <v>8</v>
      </c>
      <c r="H67" s="99">
        <v>8</v>
      </c>
      <c r="I67" s="169">
        <v>8</v>
      </c>
      <c r="J67" s="479">
        <v>8</v>
      </c>
      <c r="K67" s="59"/>
      <c r="L67" s="59">
        <f>SUM(G67:K67)</f>
        <v>32</v>
      </c>
    </row>
    <row r="68" spans="3:12" ht="16.5">
      <c r="C68" s="34">
        <v>2</v>
      </c>
      <c r="D68" s="21" t="s">
        <v>201</v>
      </c>
      <c r="E68" s="153" t="s">
        <v>69</v>
      </c>
      <c r="F68" s="20" t="s">
        <v>24</v>
      </c>
      <c r="G68" s="91">
        <v>4</v>
      </c>
      <c r="H68" s="79">
        <v>2</v>
      </c>
      <c r="I68" s="170">
        <v>4</v>
      </c>
      <c r="J68" s="479">
        <v>3</v>
      </c>
      <c r="K68" s="43"/>
      <c r="L68" s="43">
        <f>SUM(G68:K68)</f>
        <v>13</v>
      </c>
    </row>
    <row r="69" spans="3:12" ht="16.5">
      <c r="C69" s="34">
        <v>3</v>
      </c>
      <c r="D69" s="21" t="s">
        <v>197</v>
      </c>
      <c r="E69" s="153" t="s">
        <v>69</v>
      </c>
      <c r="F69" s="20" t="s">
        <v>25</v>
      </c>
      <c r="G69" s="43"/>
      <c r="H69" s="79">
        <v>3</v>
      </c>
      <c r="I69" s="43"/>
      <c r="J69" s="479">
        <v>4</v>
      </c>
      <c r="K69" s="43"/>
      <c r="L69" s="43">
        <f>SUM(G69:K69)</f>
        <v>7</v>
      </c>
    </row>
    <row r="70" spans="3:12" ht="16.5">
      <c r="C70" s="34">
        <v>4</v>
      </c>
      <c r="D70" s="21" t="s">
        <v>217</v>
      </c>
      <c r="E70" s="162" t="s">
        <v>68</v>
      </c>
      <c r="F70" s="20" t="s">
        <v>43</v>
      </c>
      <c r="G70" s="91">
        <v>6</v>
      </c>
      <c r="H70" s="43"/>
      <c r="I70" s="43"/>
      <c r="J70" s="43"/>
      <c r="K70" s="43"/>
      <c r="L70" s="43">
        <f>SUM(G70:K70)</f>
        <v>6</v>
      </c>
    </row>
    <row r="71" spans="3:12" ht="16.5">
      <c r="C71" s="34">
        <v>4</v>
      </c>
      <c r="D71" s="21" t="s">
        <v>198</v>
      </c>
      <c r="E71" s="162" t="s">
        <v>68</v>
      </c>
      <c r="F71" s="20" t="s">
        <v>199</v>
      </c>
      <c r="G71" s="43"/>
      <c r="H71" s="79">
        <v>6</v>
      </c>
      <c r="I71" s="43"/>
      <c r="J71" s="43"/>
      <c r="K71" s="43"/>
      <c r="L71" s="43">
        <f>SUM(G71:K71)</f>
        <v>6</v>
      </c>
    </row>
    <row r="72" spans="3:12" ht="16.5">
      <c r="C72" s="34">
        <v>4</v>
      </c>
      <c r="D72" s="20" t="s">
        <v>275</v>
      </c>
      <c r="E72" s="153" t="s">
        <v>59</v>
      </c>
      <c r="F72" s="20" t="s">
        <v>263</v>
      </c>
      <c r="G72" s="43"/>
      <c r="H72" s="43"/>
      <c r="I72" s="170">
        <v>6</v>
      </c>
      <c r="J72" s="489" t="s">
        <v>498</v>
      </c>
      <c r="K72" s="43"/>
      <c r="L72" s="43">
        <f>SUM(G72:K72)</f>
        <v>6</v>
      </c>
    </row>
    <row r="73" spans="3:12" ht="16.5">
      <c r="C73" s="34">
        <v>4</v>
      </c>
      <c r="D73" s="412" t="s">
        <v>485</v>
      </c>
      <c r="E73" s="413" t="s">
        <v>69</v>
      </c>
      <c r="F73" s="412" t="s">
        <v>324</v>
      </c>
      <c r="G73" s="43"/>
      <c r="H73" s="43"/>
      <c r="I73" s="43"/>
      <c r="J73" s="479">
        <v>6</v>
      </c>
      <c r="K73" s="43"/>
      <c r="L73" s="43">
        <f>SUM(G73:K73)</f>
        <v>6</v>
      </c>
    </row>
    <row r="74" spans="3:12" ht="16.5">
      <c r="C74" s="44">
        <v>8</v>
      </c>
      <c r="D74" s="412" t="s">
        <v>488</v>
      </c>
      <c r="E74" s="413" t="s">
        <v>68</v>
      </c>
      <c r="F74" s="412" t="s">
        <v>290</v>
      </c>
      <c r="G74" s="45"/>
      <c r="H74" s="46"/>
      <c r="I74" s="47"/>
      <c r="J74" s="479">
        <v>2</v>
      </c>
      <c r="K74" s="47"/>
      <c r="L74" s="43">
        <f>SUM(G74:K74)</f>
        <v>2</v>
      </c>
    </row>
  </sheetData>
  <sheetProtection/>
  <mergeCells count="60">
    <mergeCell ref="I65:I66"/>
    <mergeCell ref="J65:J66"/>
    <mergeCell ref="K65:K66"/>
    <mergeCell ref="L65:L66"/>
    <mergeCell ref="I54:I55"/>
    <mergeCell ref="J54:J55"/>
    <mergeCell ref="K54:K55"/>
    <mergeCell ref="L54:L55"/>
    <mergeCell ref="C65:C66"/>
    <mergeCell ref="D65:D66"/>
    <mergeCell ref="E65:E66"/>
    <mergeCell ref="F65:F66"/>
    <mergeCell ref="G65:G66"/>
    <mergeCell ref="H65:H66"/>
    <mergeCell ref="I40:I41"/>
    <mergeCell ref="J40:J41"/>
    <mergeCell ref="K40:K41"/>
    <mergeCell ref="L40:L41"/>
    <mergeCell ref="B54:B55"/>
    <mergeCell ref="D54:D55"/>
    <mergeCell ref="E54:E55"/>
    <mergeCell ref="F54:F55"/>
    <mergeCell ref="G54:G55"/>
    <mergeCell ref="H54:H55"/>
    <mergeCell ref="I31:I32"/>
    <mergeCell ref="J31:J32"/>
    <mergeCell ref="K31:K32"/>
    <mergeCell ref="L31:L32"/>
    <mergeCell ref="C40:C41"/>
    <mergeCell ref="D40:D41"/>
    <mergeCell ref="E40:E41"/>
    <mergeCell ref="F40:F41"/>
    <mergeCell ref="G40:G41"/>
    <mergeCell ref="H40:H41"/>
    <mergeCell ref="B31:B32"/>
    <mergeCell ref="D31:D32"/>
    <mergeCell ref="E31:E32"/>
    <mergeCell ref="F31:F32"/>
    <mergeCell ref="G31:G32"/>
    <mergeCell ref="H31:H32"/>
    <mergeCell ref="B3:B4"/>
    <mergeCell ref="D3:D4"/>
    <mergeCell ref="E3:E4"/>
    <mergeCell ref="F3:F4"/>
    <mergeCell ref="G3:G4"/>
    <mergeCell ref="H3:H4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I3:I4"/>
    <mergeCell ref="J3:J4"/>
    <mergeCell ref="K3:K4"/>
    <mergeCell ref="L3:L4"/>
  </mergeCells>
  <printOptions/>
  <pageMargins left="0.75" right="0.25" top="0.75" bottom="0.75" header="0.3" footer="0.3"/>
  <pageSetup horizontalDpi="600" verticalDpi="600" orientation="portrait" paperSize="9" scale="87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2" manualBreakCount="2">
    <brk id="28" max="255" man="1"/>
    <brk id="51" max="255" man="1"/>
  </rowBreaks>
  <ignoredErrors>
    <ignoredError sqref="I6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view="pageLayout" workbookViewId="0" topLeftCell="A13">
      <selection activeCell="M3" sqref="M3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8" customWidth="1"/>
    <col min="8" max="8" width="6.7109375" style="7" customWidth="1"/>
    <col min="9" max="9" width="6.7109375" style="9" customWidth="1"/>
    <col min="10" max="10" width="6.7109375" style="7" customWidth="1"/>
    <col min="11" max="11" width="6.7109375" style="9" customWidth="1"/>
    <col min="12" max="12" width="6.7109375" style="8" customWidth="1"/>
    <col min="13" max="13" width="9.140625" style="14" customWidth="1"/>
    <col min="14" max="14" width="10.140625" style="14" customWidth="1"/>
  </cols>
  <sheetData>
    <row r="1" spans="4:9" ht="21" thickBot="1">
      <c r="D1" s="27" t="s">
        <v>218</v>
      </c>
      <c r="E1"/>
      <c r="G1"/>
      <c r="H1" s="12"/>
      <c r="I1"/>
    </row>
    <row r="2" spans="1:15" ht="16.5">
      <c r="A2" s="49"/>
      <c r="B2" s="360" t="s">
        <v>98</v>
      </c>
      <c r="C2" s="66" t="s">
        <v>0</v>
      </c>
      <c r="D2" s="325" t="s">
        <v>2</v>
      </c>
      <c r="E2" s="231" t="s">
        <v>3</v>
      </c>
      <c r="F2" s="325" t="s">
        <v>4</v>
      </c>
      <c r="G2" s="235" t="s">
        <v>94</v>
      </c>
      <c r="H2" s="333" t="s">
        <v>5</v>
      </c>
      <c r="I2" s="336"/>
      <c r="J2" s="335"/>
      <c r="K2" s="336"/>
      <c r="L2" s="337"/>
      <c r="M2" s="17"/>
      <c r="N2" s="35"/>
      <c r="O2" s="10"/>
    </row>
    <row r="3" spans="1:15" ht="17.25" thickBot="1">
      <c r="A3" s="50"/>
      <c r="B3" s="361"/>
      <c r="C3" s="67" t="s">
        <v>1</v>
      </c>
      <c r="D3" s="326"/>
      <c r="E3" s="232"/>
      <c r="F3" s="326"/>
      <c r="G3" s="236"/>
      <c r="H3" s="334"/>
      <c r="I3" s="336"/>
      <c r="J3" s="335"/>
      <c r="K3" s="336"/>
      <c r="L3" s="337"/>
      <c r="M3" s="17"/>
      <c r="N3" s="35"/>
      <c r="O3" s="10"/>
    </row>
    <row r="4" spans="1:14" ht="16.5">
      <c r="A4" s="28"/>
      <c r="B4" s="23">
        <v>1</v>
      </c>
      <c r="C4" s="188">
        <v>70</v>
      </c>
      <c r="D4" s="188" t="s">
        <v>504</v>
      </c>
      <c r="E4" s="189" t="s">
        <v>68</v>
      </c>
      <c r="F4" s="188" t="s">
        <v>290</v>
      </c>
      <c r="G4" s="190">
        <v>4.14</v>
      </c>
      <c r="H4" s="458">
        <v>8</v>
      </c>
      <c r="I4" s="69"/>
      <c r="J4" s="68"/>
      <c r="K4" s="69"/>
      <c r="L4" s="33"/>
      <c r="M4" s="17"/>
      <c r="N4" s="17"/>
    </row>
    <row r="5" spans="1:14" ht="16.5">
      <c r="A5" s="28"/>
      <c r="B5" s="2">
        <v>2</v>
      </c>
      <c r="C5" s="188">
        <v>69</v>
      </c>
      <c r="D5" s="188" t="s">
        <v>444</v>
      </c>
      <c r="E5" s="189" t="s">
        <v>68</v>
      </c>
      <c r="F5" s="188" t="s">
        <v>290</v>
      </c>
      <c r="G5" s="190">
        <v>4.12</v>
      </c>
      <c r="H5" s="459">
        <v>6</v>
      </c>
      <c r="I5" s="69"/>
      <c r="J5" s="68"/>
      <c r="K5" s="69"/>
      <c r="L5" s="33"/>
      <c r="M5" s="17"/>
      <c r="N5" s="17"/>
    </row>
    <row r="6" spans="1:14" ht="16.5">
      <c r="A6" s="28"/>
      <c r="B6" s="2">
        <v>3</v>
      </c>
      <c r="C6" s="188">
        <v>45</v>
      </c>
      <c r="D6" s="188" t="s">
        <v>439</v>
      </c>
      <c r="E6" s="189" t="s">
        <v>68</v>
      </c>
      <c r="F6" s="188" t="s">
        <v>322</v>
      </c>
      <c r="G6" s="190">
        <v>4.07</v>
      </c>
      <c r="H6" s="459">
        <v>4</v>
      </c>
      <c r="I6" s="69"/>
      <c r="J6" s="68"/>
      <c r="K6" s="69"/>
      <c r="L6" s="33"/>
      <c r="M6" s="17"/>
      <c r="N6" s="17"/>
    </row>
    <row r="7" spans="1:14" ht="16.5">
      <c r="A7" s="28"/>
      <c r="B7" s="2">
        <v>4</v>
      </c>
      <c r="C7" s="188">
        <v>146</v>
      </c>
      <c r="D7" s="188" t="s">
        <v>191</v>
      </c>
      <c r="E7" s="189" t="s">
        <v>69</v>
      </c>
      <c r="F7" s="188" t="s">
        <v>34</v>
      </c>
      <c r="G7" s="190">
        <v>4.07</v>
      </c>
      <c r="H7" s="459">
        <v>3</v>
      </c>
      <c r="I7" s="69"/>
      <c r="J7" s="68"/>
      <c r="K7" s="69"/>
      <c r="L7" s="33"/>
      <c r="M7" s="17"/>
      <c r="N7" s="17"/>
    </row>
    <row r="8" spans="1:14" ht="16.5">
      <c r="A8" s="28"/>
      <c r="B8" s="2">
        <v>5</v>
      </c>
      <c r="C8" s="188">
        <v>125</v>
      </c>
      <c r="D8" s="188" t="s">
        <v>503</v>
      </c>
      <c r="E8" s="189" t="s">
        <v>68</v>
      </c>
      <c r="F8" s="188" t="s">
        <v>348</v>
      </c>
      <c r="G8" s="190">
        <v>3.9</v>
      </c>
      <c r="H8" s="459">
        <v>2</v>
      </c>
      <c r="I8" s="69"/>
      <c r="J8" s="68"/>
      <c r="K8" s="69"/>
      <c r="L8" s="33"/>
      <c r="M8" s="17"/>
      <c r="N8" s="17"/>
    </row>
    <row r="9" spans="1:14" ht="16.5">
      <c r="A9" s="28"/>
      <c r="B9" s="2">
        <v>6</v>
      </c>
      <c r="C9" s="188">
        <v>243</v>
      </c>
      <c r="D9" s="188" t="s">
        <v>441</v>
      </c>
      <c r="E9" s="189" t="s">
        <v>69</v>
      </c>
      <c r="F9" s="188" t="s">
        <v>442</v>
      </c>
      <c r="G9" s="190">
        <v>3.89</v>
      </c>
      <c r="H9" s="459">
        <v>1</v>
      </c>
      <c r="I9" s="69"/>
      <c r="J9" s="68"/>
      <c r="K9" s="69"/>
      <c r="L9" s="33"/>
      <c r="M9" s="17"/>
      <c r="N9" s="17"/>
    </row>
    <row r="10" spans="1:14" ht="16.5">
      <c r="A10" s="28"/>
      <c r="B10" s="2">
        <v>7</v>
      </c>
      <c r="C10" s="188">
        <v>115</v>
      </c>
      <c r="D10" s="188" t="s">
        <v>505</v>
      </c>
      <c r="E10" s="189" t="s">
        <v>69</v>
      </c>
      <c r="F10" s="188" t="s">
        <v>348</v>
      </c>
      <c r="G10" s="190">
        <v>3.69</v>
      </c>
      <c r="H10" s="74"/>
      <c r="I10" s="69"/>
      <c r="J10" s="68"/>
      <c r="K10" s="69"/>
      <c r="L10" s="33"/>
      <c r="M10" s="17"/>
      <c r="N10" s="17"/>
    </row>
    <row r="11" spans="1:14" ht="16.5">
      <c r="A11" s="28"/>
      <c r="B11" s="2"/>
      <c r="C11" s="188">
        <v>4</v>
      </c>
      <c r="D11" s="188" t="s">
        <v>446</v>
      </c>
      <c r="E11" s="189" t="s">
        <v>68</v>
      </c>
      <c r="F11" s="188" t="s">
        <v>288</v>
      </c>
      <c r="G11" s="226" t="s">
        <v>279</v>
      </c>
      <c r="H11" s="74"/>
      <c r="I11" s="69"/>
      <c r="J11" s="68"/>
      <c r="K11" s="69"/>
      <c r="L11" s="33"/>
      <c r="M11" s="17"/>
      <c r="N11" s="17"/>
    </row>
    <row r="12" spans="1:14" ht="16.5">
      <c r="A12" s="28"/>
      <c r="B12" s="29"/>
      <c r="C12" s="103"/>
      <c r="D12" s="103"/>
      <c r="E12" s="106"/>
      <c r="F12" s="105"/>
      <c r="G12" s="78"/>
      <c r="H12" s="80"/>
      <c r="I12" s="69"/>
      <c r="J12" s="68"/>
      <c r="K12" s="69"/>
      <c r="L12" s="33"/>
      <c r="M12" s="17"/>
      <c r="N12" s="17"/>
    </row>
    <row r="13" spans="9:14" ht="17.25" thickBot="1">
      <c r="I13" s="71"/>
      <c r="J13" s="70"/>
      <c r="K13" s="71"/>
      <c r="L13" s="72"/>
      <c r="M13" s="17"/>
      <c r="N13" s="17"/>
    </row>
    <row r="14" spans="3:14" ht="16.5" customHeight="1">
      <c r="C14" s="370" t="s">
        <v>99</v>
      </c>
      <c r="D14" s="263" t="s">
        <v>2</v>
      </c>
      <c r="E14" s="394" t="s">
        <v>3</v>
      </c>
      <c r="F14" s="241" t="s">
        <v>4</v>
      </c>
      <c r="G14" s="245" t="s">
        <v>71</v>
      </c>
      <c r="H14" s="245" t="s">
        <v>72</v>
      </c>
      <c r="I14" s="249" t="s">
        <v>15</v>
      </c>
      <c r="J14" s="245" t="s">
        <v>70</v>
      </c>
      <c r="K14" s="249" t="s">
        <v>16</v>
      </c>
      <c r="L14" s="251" t="s">
        <v>9</v>
      </c>
      <c r="M14" s="17"/>
      <c r="N14" s="17"/>
    </row>
    <row r="15" spans="3:14" s="85" customFormat="1" ht="45" customHeight="1" thickBot="1">
      <c r="C15" s="371"/>
      <c r="D15" s="264"/>
      <c r="E15" s="395"/>
      <c r="F15" s="242"/>
      <c r="G15" s="246"/>
      <c r="H15" s="246"/>
      <c r="I15" s="250"/>
      <c r="J15" s="246"/>
      <c r="K15" s="250"/>
      <c r="L15" s="252"/>
      <c r="M15" s="86"/>
      <c r="N15" s="86"/>
    </row>
    <row r="16" spans="3:14" ht="16.5">
      <c r="C16" s="64">
        <v>1</v>
      </c>
      <c r="D16" s="57" t="s">
        <v>188</v>
      </c>
      <c r="E16" s="54" t="s">
        <v>68</v>
      </c>
      <c r="F16" s="57" t="s">
        <v>53</v>
      </c>
      <c r="G16" s="90">
        <v>8</v>
      </c>
      <c r="H16" s="76">
        <v>6</v>
      </c>
      <c r="I16" s="59"/>
      <c r="J16" s="459">
        <v>4</v>
      </c>
      <c r="K16" s="59"/>
      <c r="L16" s="59">
        <f>SUM(G16:K16)</f>
        <v>18</v>
      </c>
      <c r="M16" s="17"/>
      <c r="N16" s="17"/>
    </row>
    <row r="17" spans="3:14" ht="16.5">
      <c r="C17" s="34">
        <v>2</v>
      </c>
      <c r="D17" s="21" t="s">
        <v>191</v>
      </c>
      <c r="E17" s="22" t="s">
        <v>69</v>
      </c>
      <c r="F17" s="20" t="s">
        <v>34</v>
      </c>
      <c r="G17" s="43"/>
      <c r="H17" s="74"/>
      <c r="I17" s="149">
        <v>8</v>
      </c>
      <c r="J17" s="459">
        <v>3</v>
      </c>
      <c r="K17" s="43"/>
      <c r="L17" s="43">
        <f>SUM(G17:K17)</f>
        <v>11</v>
      </c>
      <c r="M17" s="17"/>
      <c r="N17" s="17"/>
    </row>
    <row r="18" spans="3:14" ht="16.5">
      <c r="C18" s="34">
        <v>2</v>
      </c>
      <c r="D18" s="20" t="s">
        <v>215</v>
      </c>
      <c r="E18" s="22" t="s">
        <v>68</v>
      </c>
      <c r="F18" s="20" t="s">
        <v>155</v>
      </c>
      <c r="G18" s="43"/>
      <c r="H18" s="74">
        <v>3</v>
      </c>
      <c r="I18" s="43"/>
      <c r="J18" s="459">
        <v>8</v>
      </c>
      <c r="K18" s="43"/>
      <c r="L18" s="43">
        <f>SUM(G18:K18)</f>
        <v>11</v>
      </c>
      <c r="M18" s="17"/>
      <c r="N18" s="17"/>
    </row>
    <row r="19" spans="3:14" ht="16.5">
      <c r="C19" s="34">
        <v>4</v>
      </c>
      <c r="D19" s="21" t="s">
        <v>207</v>
      </c>
      <c r="E19" s="22" t="s">
        <v>69</v>
      </c>
      <c r="F19" s="21" t="s">
        <v>40</v>
      </c>
      <c r="G19" s="91">
        <v>3</v>
      </c>
      <c r="H19" s="74">
        <v>2</v>
      </c>
      <c r="I19" s="149">
        <v>4</v>
      </c>
      <c r="J19" s="43"/>
      <c r="K19" s="43"/>
      <c r="L19" s="43">
        <f>SUM(G19:K19)</f>
        <v>9</v>
      </c>
      <c r="M19" s="17"/>
      <c r="N19" s="17"/>
    </row>
    <row r="20" spans="3:14" ht="16.5">
      <c r="C20" s="34">
        <v>5</v>
      </c>
      <c r="D20" s="21" t="s">
        <v>205</v>
      </c>
      <c r="E20" s="22" t="s">
        <v>68</v>
      </c>
      <c r="F20" s="20" t="s">
        <v>40</v>
      </c>
      <c r="G20" s="43"/>
      <c r="H20" s="74">
        <v>8</v>
      </c>
      <c r="I20" s="43"/>
      <c r="J20" s="43"/>
      <c r="K20" s="43"/>
      <c r="L20" s="43">
        <f>SUM(G20:K20)</f>
        <v>8</v>
      </c>
      <c r="M20" s="17"/>
      <c r="N20" s="17"/>
    </row>
    <row r="21" spans="3:14" ht="16.5">
      <c r="C21" s="34">
        <v>6</v>
      </c>
      <c r="D21" s="21" t="s">
        <v>181</v>
      </c>
      <c r="E21" s="22" t="s">
        <v>68</v>
      </c>
      <c r="F21" s="21" t="s">
        <v>126</v>
      </c>
      <c r="G21" s="91">
        <v>6</v>
      </c>
      <c r="H21" s="43"/>
      <c r="I21" s="43"/>
      <c r="J21" s="43"/>
      <c r="K21" s="43"/>
      <c r="L21" s="43">
        <f>SUM(G21:K21)</f>
        <v>6</v>
      </c>
      <c r="M21" s="17"/>
      <c r="N21" s="17"/>
    </row>
    <row r="22" spans="3:14" ht="16.5">
      <c r="C22" s="34">
        <v>6</v>
      </c>
      <c r="D22" s="188" t="s">
        <v>444</v>
      </c>
      <c r="E22" s="189" t="s">
        <v>68</v>
      </c>
      <c r="F22" s="188" t="s">
        <v>290</v>
      </c>
      <c r="G22" s="43"/>
      <c r="H22" s="74"/>
      <c r="I22" s="43"/>
      <c r="J22" s="459">
        <v>6</v>
      </c>
      <c r="K22" s="43"/>
      <c r="L22" s="43">
        <f>SUM(G22:K22)</f>
        <v>6</v>
      </c>
      <c r="M22" s="17"/>
      <c r="N22" s="17"/>
    </row>
    <row r="23" spans="3:14" ht="16.5">
      <c r="C23" s="34">
        <v>6</v>
      </c>
      <c r="D23" s="21" t="s">
        <v>187</v>
      </c>
      <c r="E23" s="22" t="s">
        <v>69</v>
      </c>
      <c r="F23" s="20" t="s">
        <v>43</v>
      </c>
      <c r="G23" s="43"/>
      <c r="H23" s="74"/>
      <c r="I23" s="149">
        <v>6</v>
      </c>
      <c r="J23" s="43"/>
      <c r="K23" s="43"/>
      <c r="L23" s="43">
        <f>SUM(G23:K23)</f>
        <v>6</v>
      </c>
      <c r="M23" s="17"/>
      <c r="N23" s="17"/>
    </row>
    <row r="24" spans="3:14" ht="16.5">
      <c r="C24" s="34">
        <v>6</v>
      </c>
      <c r="D24" s="20" t="s">
        <v>206</v>
      </c>
      <c r="E24" s="22" t="s">
        <v>69</v>
      </c>
      <c r="F24" s="20" t="s">
        <v>40</v>
      </c>
      <c r="G24" s="91">
        <v>4</v>
      </c>
      <c r="H24" s="43"/>
      <c r="I24" s="43"/>
      <c r="J24" s="459">
        <v>2</v>
      </c>
      <c r="K24" s="43"/>
      <c r="L24" s="43">
        <f>SUM(G24:K24)</f>
        <v>6</v>
      </c>
      <c r="M24" s="17"/>
      <c r="N24" s="17"/>
    </row>
    <row r="25" spans="3:14" ht="16.5">
      <c r="C25" s="34">
        <v>10</v>
      </c>
      <c r="D25" s="21" t="s">
        <v>187</v>
      </c>
      <c r="E25" s="22" t="s">
        <v>69</v>
      </c>
      <c r="F25" s="20" t="s">
        <v>43</v>
      </c>
      <c r="G25" s="43"/>
      <c r="H25" s="74">
        <v>4</v>
      </c>
      <c r="I25" s="43"/>
      <c r="J25" s="458">
        <v>1</v>
      </c>
      <c r="K25" s="43"/>
      <c r="L25" s="43">
        <f>SUM(G25:K25)</f>
        <v>5</v>
      </c>
      <c r="M25" s="17"/>
      <c r="N25" s="17"/>
    </row>
    <row r="26" spans="3:14" ht="16.5">
      <c r="C26" s="34">
        <v>11</v>
      </c>
      <c r="D26" s="21" t="s">
        <v>274</v>
      </c>
      <c r="E26" s="22" t="s">
        <v>68</v>
      </c>
      <c r="F26" s="21" t="s">
        <v>155</v>
      </c>
      <c r="G26" s="43"/>
      <c r="H26" s="74"/>
      <c r="I26" s="149">
        <v>3</v>
      </c>
      <c r="J26" s="43"/>
      <c r="K26" s="43"/>
      <c r="L26" s="43">
        <f>SUM(G26:K26)</f>
        <v>3</v>
      </c>
      <c r="M26" s="17"/>
      <c r="N26" s="17"/>
    </row>
    <row r="27" spans="3:14" ht="16.5">
      <c r="C27" s="34">
        <v>12</v>
      </c>
      <c r="D27" s="21" t="s">
        <v>272</v>
      </c>
      <c r="E27" s="22" t="s">
        <v>60</v>
      </c>
      <c r="F27" s="21" t="s">
        <v>101</v>
      </c>
      <c r="G27" s="43"/>
      <c r="H27" s="74"/>
      <c r="I27" s="149">
        <v>2</v>
      </c>
      <c r="J27" s="43"/>
      <c r="K27" s="43"/>
      <c r="L27" s="43">
        <f>SUM(G27:K27)</f>
        <v>2</v>
      </c>
      <c r="M27" s="17"/>
      <c r="N27" s="17"/>
    </row>
    <row r="28" spans="3:14" ht="16.5">
      <c r="C28" s="34">
        <v>13</v>
      </c>
      <c r="D28" s="21" t="s">
        <v>189</v>
      </c>
      <c r="E28" s="22" t="s">
        <v>69</v>
      </c>
      <c r="F28" s="21" t="s">
        <v>26</v>
      </c>
      <c r="G28" s="43"/>
      <c r="H28" s="74">
        <v>1</v>
      </c>
      <c r="I28" s="43"/>
      <c r="J28" s="43"/>
      <c r="K28" s="43"/>
      <c r="L28" s="43">
        <f>SUM(G28:K28)</f>
        <v>1</v>
      </c>
      <c r="M28" s="17"/>
      <c r="N28" s="17"/>
    </row>
    <row r="29" spans="3:14" ht="16.5">
      <c r="C29" s="30"/>
      <c r="D29" s="103"/>
      <c r="E29" s="106"/>
      <c r="F29" s="103"/>
      <c r="G29" s="73"/>
      <c r="H29" s="80"/>
      <c r="I29" s="73"/>
      <c r="J29" s="73"/>
      <c r="K29" s="73"/>
      <c r="L29" s="73"/>
      <c r="M29" s="17"/>
      <c r="N29" s="17"/>
    </row>
    <row r="30" spans="13:14" ht="16.5">
      <c r="M30" s="17"/>
      <c r="N30" s="17"/>
    </row>
    <row r="31" ht="17.25" thickBot="1">
      <c r="D31" s="83" t="s">
        <v>246</v>
      </c>
    </row>
    <row r="32" spans="1:12" ht="16.5">
      <c r="A32" s="49"/>
      <c r="B32" s="360" t="s">
        <v>98</v>
      </c>
      <c r="C32" s="66" t="s">
        <v>0</v>
      </c>
      <c r="D32" s="325" t="s">
        <v>2</v>
      </c>
      <c r="E32" s="231" t="s">
        <v>3</v>
      </c>
      <c r="F32" s="325" t="s">
        <v>4</v>
      </c>
      <c r="G32" s="235" t="s">
        <v>94</v>
      </c>
      <c r="H32" s="333" t="s">
        <v>5</v>
      </c>
      <c r="I32" s="336"/>
      <c r="J32" s="335"/>
      <c r="K32" s="336"/>
      <c r="L32" s="337"/>
    </row>
    <row r="33" spans="1:12" ht="17.25" thickBot="1">
      <c r="A33" s="50"/>
      <c r="B33" s="361"/>
      <c r="C33" s="67" t="s">
        <v>1</v>
      </c>
      <c r="D33" s="326"/>
      <c r="E33" s="232"/>
      <c r="F33" s="326"/>
      <c r="G33" s="236"/>
      <c r="H33" s="334"/>
      <c r="I33" s="336"/>
      <c r="J33" s="335"/>
      <c r="K33" s="336"/>
      <c r="L33" s="337"/>
    </row>
    <row r="34" spans="1:12" ht="16.5">
      <c r="A34" s="28"/>
      <c r="B34" s="23">
        <v>1</v>
      </c>
      <c r="C34" s="188">
        <v>7</v>
      </c>
      <c r="D34" s="188" t="s">
        <v>458</v>
      </c>
      <c r="E34" s="189" t="s">
        <v>459</v>
      </c>
      <c r="F34" s="188" t="s">
        <v>288</v>
      </c>
      <c r="G34" s="190">
        <v>48.2</v>
      </c>
      <c r="H34" s="458">
        <v>8</v>
      </c>
      <c r="I34" s="78"/>
      <c r="J34" s="68"/>
      <c r="K34" s="69"/>
      <c r="L34" s="33"/>
    </row>
    <row r="35" spans="1:12" ht="16.5">
      <c r="A35" s="28"/>
      <c r="B35" s="2">
        <v>2</v>
      </c>
      <c r="C35" s="188">
        <v>116</v>
      </c>
      <c r="D35" s="188" t="s">
        <v>460</v>
      </c>
      <c r="E35" s="189" t="s">
        <v>461</v>
      </c>
      <c r="F35" s="188" t="s">
        <v>348</v>
      </c>
      <c r="G35" s="190">
        <v>45.6</v>
      </c>
      <c r="H35" s="459">
        <v>6</v>
      </c>
      <c r="I35" s="78"/>
      <c r="J35" s="68"/>
      <c r="K35" s="69"/>
      <c r="L35" s="33"/>
    </row>
    <row r="36" spans="1:12" ht="16.5">
      <c r="A36" s="28"/>
      <c r="B36" s="2">
        <v>3</v>
      </c>
      <c r="C36" s="188">
        <v>114</v>
      </c>
      <c r="D36" s="188" t="s">
        <v>462</v>
      </c>
      <c r="E36" s="189" t="s">
        <v>459</v>
      </c>
      <c r="F36" s="188" t="s">
        <v>348</v>
      </c>
      <c r="G36" s="190">
        <v>45.4</v>
      </c>
      <c r="H36" s="459">
        <v>4</v>
      </c>
      <c r="I36" s="78"/>
      <c r="J36" s="68"/>
      <c r="K36" s="69"/>
      <c r="L36" s="33"/>
    </row>
    <row r="37" spans="1:12" ht="16.5">
      <c r="A37" s="28"/>
      <c r="B37" s="2">
        <v>4</v>
      </c>
      <c r="C37" s="188">
        <v>228</v>
      </c>
      <c r="D37" s="188" t="s">
        <v>463</v>
      </c>
      <c r="E37" s="189" t="s">
        <v>459</v>
      </c>
      <c r="F37" s="188" t="s">
        <v>292</v>
      </c>
      <c r="G37" s="190">
        <v>36.4</v>
      </c>
      <c r="H37" s="459">
        <v>3</v>
      </c>
      <c r="I37" s="78"/>
      <c r="J37" s="68"/>
      <c r="K37" s="69"/>
      <c r="L37" s="33"/>
    </row>
    <row r="38" spans="1:12" ht="16.5">
      <c r="A38" s="28"/>
      <c r="B38" s="19"/>
      <c r="C38" s="188">
        <v>146</v>
      </c>
      <c r="D38" s="188" t="s">
        <v>438</v>
      </c>
      <c r="E38" s="189" t="s">
        <v>461</v>
      </c>
      <c r="F38" s="188" t="s">
        <v>294</v>
      </c>
      <c r="G38" s="226" t="s">
        <v>279</v>
      </c>
      <c r="H38" s="149"/>
      <c r="I38" s="78"/>
      <c r="J38" s="68"/>
      <c r="K38" s="69"/>
      <c r="L38" s="33"/>
    </row>
    <row r="39" spans="1:12" ht="16.5">
      <c r="A39" s="28"/>
      <c r="B39" s="19"/>
      <c r="C39" s="188">
        <v>60</v>
      </c>
      <c r="D39" s="188" t="s">
        <v>464</v>
      </c>
      <c r="E39" s="189" t="s">
        <v>461</v>
      </c>
      <c r="F39" s="188" t="s">
        <v>299</v>
      </c>
      <c r="G39" s="226" t="s">
        <v>279</v>
      </c>
      <c r="H39" s="74"/>
      <c r="I39" s="78"/>
      <c r="J39" s="68"/>
      <c r="K39" s="69"/>
      <c r="L39" s="33"/>
    </row>
    <row r="40" spans="1:12" ht="16.5">
      <c r="A40" s="28"/>
      <c r="B40" s="29"/>
      <c r="C40" s="105"/>
      <c r="D40" s="105"/>
      <c r="E40" s="167"/>
      <c r="F40" s="105"/>
      <c r="G40" s="69"/>
      <c r="H40" s="68"/>
      <c r="I40" s="69"/>
      <c r="J40" s="68"/>
      <c r="K40" s="69"/>
      <c r="L40" s="33"/>
    </row>
    <row r="41" ht="17.25" thickBot="1">
      <c r="E41" s="157"/>
    </row>
    <row r="42" spans="3:12" ht="16.5">
      <c r="C42" s="370" t="s">
        <v>99</v>
      </c>
      <c r="D42" s="323" t="s">
        <v>2</v>
      </c>
      <c r="E42" s="386" t="s">
        <v>3</v>
      </c>
      <c r="F42" s="266" t="s">
        <v>4</v>
      </c>
      <c r="G42" s="278" t="s">
        <v>71</v>
      </c>
      <c r="H42" s="396" t="s">
        <v>72</v>
      </c>
      <c r="I42" s="398" t="s">
        <v>15</v>
      </c>
      <c r="J42" s="396" t="s">
        <v>70</v>
      </c>
      <c r="K42" s="398" t="s">
        <v>16</v>
      </c>
      <c r="L42" s="400" t="s">
        <v>9</v>
      </c>
    </row>
    <row r="43" spans="3:12" ht="36.75" customHeight="1" thickBot="1">
      <c r="C43" s="371"/>
      <c r="D43" s="324"/>
      <c r="E43" s="387"/>
      <c r="F43" s="267"/>
      <c r="G43" s="279"/>
      <c r="H43" s="397"/>
      <c r="I43" s="399"/>
      <c r="J43" s="397"/>
      <c r="K43" s="399"/>
      <c r="L43" s="401"/>
    </row>
    <row r="44" spans="3:12" ht="16.5">
      <c r="C44" s="64">
        <v>1</v>
      </c>
      <c r="D44" s="57" t="s">
        <v>194</v>
      </c>
      <c r="E44" s="152" t="s">
        <v>68</v>
      </c>
      <c r="F44" s="57" t="s">
        <v>40</v>
      </c>
      <c r="G44" s="90">
        <v>8</v>
      </c>
      <c r="H44" s="76">
        <v>6</v>
      </c>
      <c r="I44" s="149">
        <v>6</v>
      </c>
      <c r="J44" s="459">
        <v>4</v>
      </c>
      <c r="K44" s="59"/>
      <c r="L44" s="59">
        <f>SUM(G44:K44)</f>
        <v>24</v>
      </c>
    </row>
    <row r="45" spans="3:12" ht="16.5">
      <c r="C45" s="34">
        <v>2</v>
      </c>
      <c r="D45" s="21" t="s">
        <v>285</v>
      </c>
      <c r="E45" s="153" t="s">
        <v>68</v>
      </c>
      <c r="F45" s="20" t="s">
        <v>24</v>
      </c>
      <c r="G45" s="43"/>
      <c r="H45" s="74">
        <v>8</v>
      </c>
      <c r="I45" s="149">
        <v>8</v>
      </c>
      <c r="J45" s="458">
        <v>8</v>
      </c>
      <c r="K45" s="43"/>
      <c r="L45" s="43">
        <f>SUM(G45:K45)</f>
        <v>24</v>
      </c>
    </row>
    <row r="46" spans="3:12" ht="16.5">
      <c r="C46" s="34">
        <v>3</v>
      </c>
      <c r="D46" s="20" t="s">
        <v>193</v>
      </c>
      <c r="E46" s="153" t="s">
        <v>69</v>
      </c>
      <c r="F46" s="20" t="s">
        <v>40</v>
      </c>
      <c r="G46" s="91">
        <v>6</v>
      </c>
      <c r="H46" s="74">
        <v>3</v>
      </c>
      <c r="I46" s="148">
        <v>3</v>
      </c>
      <c r="J46" s="459">
        <v>6</v>
      </c>
      <c r="K46" s="43"/>
      <c r="L46" s="43">
        <f>SUM(G46:K46)</f>
        <v>18</v>
      </c>
    </row>
    <row r="47" spans="3:12" ht="16.5">
      <c r="C47" s="34">
        <v>4</v>
      </c>
      <c r="D47" s="20" t="s">
        <v>195</v>
      </c>
      <c r="E47" s="153" t="s">
        <v>68</v>
      </c>
      <c r="F47" s="20" t="s">
        <v>20</v>
      </c>
      <c r="G47" s="43"/>
      <c r="H47" s="74">
        <v>4</v>
      </c>
      <c r="I47" s="149">
        <v>4</v>
      </c>
      <c r="J47" s="43"/>
      <c r="K47" s="43"/>
      <c r="L47" s="43">
        <f>SUM(G47:K47)</f>
        <v>8</v>
      </c>
    </row>
    <row r="48" spans="3:12" ht="16.5">
      <c r="C48" s="34">
        <v>5</v>
      </c>
      <c r="D48" s="21" t="s">
        <v>191</v>
      </c>
      <c r="E48" s="153" t="s">
        <v>69</v>
      </c>
      <c r="F48" s="21" t="s">
        <v>34</v>
      </c>
      <c r="G48" s="91">
        <v>4</v>
      </c>
      <c r="H48" s="74">
        <v>1</v>
      </c>
      <c r="I48" s="43"/>
      <c r="J48" s="43"/>
      <c r="K48" s="43"/>
      <c r="L48" s="43">
        <f>SUM(G48:K48)</f>
        <v>5</v>
      </c>
    </row>
    <row r="49" spans="3:12" ht="16.5">
      <c r="C49" s="140">
        <v>5</v>
      </c>
      <c r="D49" s="20" t="s">
        <v>196</v>
      </c>
      <c r="E49" s="153" t="s">
        <v>68</v>
      </c>
      <c r="F49" s="20" t="s">
        <v>20</v>
      </c>
      <c r="G49" s="45"/>
      <c r="H49" s="46"/>
      <c r="I49" s="149">
        <v>2</v>
      </c>
      <c r="J49" s="459">
        <v>3</v>
      </c>
      <c r="K49" s="47"/>
      <c r="L49" s="43">
        <f>SUM(G49:K49)</f>
        <v>5</v>
      </c>
    </row>
    <row r="50" spans="3:12" ht="16.5">
      <c r="C50" s="34">
        <v>7</v>
      </c>
      <c r="D50" s="21" t="s">
        <v>192</v>
      </c>
      <c r="E50" s="153" t="s">
        <v>69</v>
      </c>
      <c r="F50" s="21" t="s">
        <v>31</v>
      </c>
      <c r="G50" s="43"/>
      <c r="H50" s="74">
        <v>2</v>
      </c>
      <c r="I50" s="43"/>
      <c r="J50" s="43"/>
      <c r="K50" s="43"/>
      <c r="L50" s="43">
        <f>SUM(G50:K50)</f>
        <v>2</v>
      </c>
    </row>
  </sheetData>
  <sheetProtection/>
  <mergeCells count="40">
    <mergeCell ref="I42:I43"/>
    <mergeCell ref="J42:J43"/>
    <mergeCell ref="K42:K43"/>
    <mergeCell ref="L42:L43"/>
    <mergeCell ref="I32:I33"/>
    <mergeCell ref="J32:J33"/>
    <mergeCell ref="K32:K33"/>
    <mergeCell ref="L32:L33"/>
    <mergeCell ref="C42:C43"/>
    <mergeCell ref="D42:D43"/>
    <mergeCell ref="E42:E43"/>
    <mergeCell ref="F42:F43"/>
    <mergeCell ref="G42:G43"/>
    <mergeCell ref="H42:H43"/>
    <mergeCell ref="B32:B33"/>
    <mergeCell ref="D32:D33"/>
    <mergeCell ref="E32:E33"/>
    <mergeCell ref="F32:F33"/>
    <mergeCell ref="G32:G33"/>
    <mergeCell ref="H32:H33"/>
    <mergeCell ref="F14:F15"/>
    <mergeCell ref="G14:G15"/>
    <mergeCell ref="H14:H15"/>
    <mergeCell ref="I14:I15"/>
    <mergeCell ref="B2:B3"/>
    <mergeCell ref="D2:D3"/>
    <mergeCell ref="E2:E3"/>
    <mergeCell ref="F2:F3"/>
    <mergeCell ref="G2:G3"/>
    <mergeCell ref="H2:H3"/>
    <mergeCell ref="J14:J15"/>
    <mergeCell ref="K14:K15"/>
    <mergeCell ref="L14:L15"/>
    <mergeCell ref="C14:C15"/>
    <mergeCell ref="I2:I3"/>
    <mergeCell ref="J2:J3"/>
    <mergeCell ref="K2:K3"/>
    <mergeCell ref="L2:L3"/>
    <mergeCell ref="D14:D15"/>
    <mergeCell ref="E14:E15"/>
  </mergeCells>
  <printOptions/>
  <pageMargins left="0.75" right="0.25" top="0.75" bottom="0.75" header="0.3" footer="0.3"/>
  <pageSetup horizontalDpi="600" verticalDpi="600" orientation="portrait" paperSize="9" scale="83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29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1"/>
  <sheetViews>
    <sheetView view="pageLayout" workbookViewId="0" topLeftCell="A19">
      <selection activeCell="D30" sqref="D30:F30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8" customWidth="1"/>
    <col min="8" max="8" width="6.7109375" style="7" customWidth="1"/>
    <col min="9" max="9" width="6.7109375" style="9" customWidth="1"/>
    <col min="10" max="10" width="6.7109375" style="7" customWidth="1"/>
    <col min="11" max="11" width="6.7109375" style="9" customWidth="1"/>
    <col min="12" max="12" width="6.7109375" style="8" customWidth="1"/>
    <col min="13" max="13" width="9.140625" style="14" customWidth="1"/>
    <col min="14" max="14" width="10.140625" style="14" customWidth="1"/>
  </cols>
  <sheetData>
    <row r="1" spans="5:9" ht="20.25">
      <c r="E1" s="158"/>
      <c r="G1"/>
      <c r="H1" s="11"/>
      <c r="I1"/>
    </row>
    <row r="2" spans="4:9" ht="21" thickBot="1">
      <c r="D2" s="83" t="s">
        <v>247</v>
      </c>
      <c r="E2" s="1"/>
      <c r="G2"/>
      <c r="H2" s="12"/>
      <c r="I2"/>
    </row>
    <row r="3" spans="1:12" ht="16.5">
      <c r="A3" s="49"/>
      <c r="B3" s="360" t="s">
        <v>98</v>
      </c>
      <c r="C3" s="66" t="s">
        <v>0</v>
      </c>
      <c r="D3" s="325" t="s">
        <v>2</v>
      </c>
      <c r="E3" s="231" t="s">
        <v>3</v>
      </c>
      <c r="F3" s="325" t="s">
        <v>4</v>
      </c>
      <c r="G3" s="235" t="s">
        <v>134</v>
      </c>
      <c r="H3" s="333" t="s">
        <v>5</v>
      </c>
      <c r="I3" s="336"/>
      <c r="J3" s="335"/>
      <c r="K3" s="336"/>
      <c r="L3" s="337"/>
    </row>
    <row r="4" spans="1:12" ht="17.25" thickBot="1">
      <c r="A4" s="50"/>
      <c r="B4" s="361"/>
      <c r="C4" s="67" t="s">
        <v>1</v>
      </c>
      <c r="D4" s="326"/>
      <c r="E4" s="232"/>
      <c r="F4" s="326"/>
      <c r="G4" s="236"/>
      <c r="H4" s="334"/>
      <c r="I4" s="336"/>
      <c r="J4" s="335"/>
      <c r="K4" s="336"/>
      <c r="L4" s="337"/>
    </row>
    <row r="5" spans="1:12" s="14" customFormat="1" ht="16.5">
      <c r="A5" s="17"/>
      <c r="B5" s="23">
        <v>1</v>
      </c>
      <c r="C5" s="469">
        <v>20</v>
      </c>
      <c r="D5" s="469" t="s">
        <v>447</v>
      </c>
      <c r="E5" s="186" t="s">
        <v>121</v>
      </c>
      <c r="F5" s="469" t="s">
        <v>361</v>
      </c>
      <c r="G5" s="470">
        <v>13</v>
      </c>
      <c r="H5" s="466">
        <v>8</v>
      </c>
      <c r="I5" s="69"/>
      <c r="J5" s="68"/>
      <c r="K5" s="69"/>
      <c r="L5" s="33"/>
    </row>
    <row r="6" spans="1:12" s="14" customFormat="1" ht="16.5">
      <c r="A6" s="17"/>
      <c r="B6" s="2">
        <v>2</v>
      </c>
      <c r="C6" s="469">
        <v>98</v>
      </c>
      <c r="D6" s="469" t="s">
        <v>448</v>
      </c>
      <c r="E6" s="186" t="s">
        <v>121</v>
      </c>
      <c r="F6" s="469" t="s">
        <v>315</v>
      </c>
      <c r="G6" s="470">
        <v>13.4</v>
      </c>
      <c r="H6" s="467">
        <v>6</v>
      </c>
      <c r="I6" s="69"/>
      <c r="J6" s="68"/>
      <c r="K6" s="69"/>
      <c r="L6" s="33"/>
    </row>
    <row r="7" spans="1:12" s="14" customFormat="1" ht="16.5">
      <c r="A7" s="17"/>
      <c r="B7" s="2">
        <v>3</v>
      </c>
      <c r="C7" s="469">
        <v>21</v>
      </c>
      <c r="D7" s="469" t="s">
        <v>449</v>
      </c>
      <c r="E7" s="186" t="s">
        <v>122</v>
      </c>
      <c r="F7" s="469" t="s">
        <v>361</v>
      </c>
      <c r="G7" s="470">
        <v>14</v>
      </c>
      <c r="H7" s="468">
        <v>4</v>
      </c>
      <c r="I7" s="69"/>
      <c r="J7" s="68"/>
      <c r="K7" s="69"/>
      <c r="L7" s="33"/>
    </row>
    <row r="8" spans="1:12" s="14" customFormat="1" ht="16.5">
      <c r="A8" s="17"/>
      <c r="B8" s="2">
        <v>4</v>
      </c>
      <c r="C8" s="469">
        <v>239</v>
      </c>
      <c r="D8" s="469" t="s">
        <v>450</v>
      </c>
      <c r="E8" s="186" t="s">
        <v>122</v>
      </c>
      <c r="F8" s="469" t="s">
        <v>334</v>
      </c>
      <c r="G8" s="470">
        <v>14.5</v>
      </c>
      <c r="H8" s="467">
        <v>3</v>
      </c>
      <c r="I8" s="69"/>
      <c r="J8" s="68"/>
      <c r="K8" s="69"/>
      <c r="L8" s="33"/>
    </row>
    <row r="9" spans="1:12" s="14" customFormat="1" ht="16.5">
      <c r="A9" s="17"/>
      <c r="B9" s="2">
        <v>5</v>
      </c>
      <c r="C9" s="471">
        <v>65</v>
      </c>
      <c r="D9" s="471" t="s">
        <v>451</v>
      </c>
      <c r="E9" s="186" t="s">
        <v>122</v>
      </c>
      <c r="F9" s="471" t="s">
        <v>361</v>
      </c>
      <c r="G9" s="451">
        <v>15.1</v>
      </c>
      <c r="H9" s="467">
        <v>2</v>
      </c>
      <c r="I9" s="69"/>
      <c r="J9" s="68"/>
      <c r="K9" s="69"/>
      <c r="L9" s="33"/>
    </row>
    <row r="10" spans="1:12" s="14" customFormat="1" ht="16.5">
      <c r="A10" s="17"/>
      <c r="B10" s="2"/>
      <c r="C10" s="469">
        <v>99</v>
      </c>
      <c r="D10" s="469" t="s">
        <v>365</v>
      </c>
      <c r="E10" s="186" t="s">
        <v>121</v>
      </c>
      <c r="F10" s="469" t="s">
        <v>315</v>
      </c>
      <c r="G10" s="472" t="s">
        <v>279</v>
      </c>
      <c r="H10" s="165"/>
      <c r="I10" s="69"/>
      <c r="J10" s="68"/>
      <c r="K10" s="69"/>
      <c r="L10" s="33"/>
    </row>
    <row r="11" spans="1:12" s="14" customFormat="1" ht="16.5">
      <c r="A11" s="17"/>
      <c r="B11" s="2"/>
      <c r="C11" s="469">
        <v>141</v>
      </c>
      <c r="D11" s="469" t="s">
        <v>367</v>
      </c>
      <c r="E11" s="186" t="s">
        <v>122</v>
      </c>
      <c r="F11" s="469" t="s">
        <v>346</v>
      </c>
      <c r="G11" s="472" t="s">
        <v>279</v>
      </c>
      <c r="H11" s="165"/>
      <c r="I11" s="171"/>
      <c r="J11" s="172"/>
      <c r="K11" s="171"/>
      <c r="L11" s="173"/>
    </row>
    <row r="12" spans="1:12" s="14" customFormat="1" ht="16.5">
      <c r="A12" s="17"/>
      <c r="B12" s="2"/>
      <c r="C12" s="469">
        <v>156</v>
      </c>
      <c r="D12" s="469" t="s">
        <v>362</v>
      </c>
      <c r="E12" s="186" t="s">
        <v>122</v>
      </c>
      <c r="F12" s="469" t="s">
        <v>294</v>
      </c>
      <c r="G12" s="472" t="s">
        <v>279</v>
      </c>
      <c r="H12" s="165"/>
      <c r="I12" s="171"/>
      <c r="J12" s="172"/>
      <c r="K12" s="171"/>
      <c r="L12" s="173"/>
    </row>
    <row r="13" spans="1:12" s="14" customFormat="1" ht="16.5">
      <c r="A13" s="17"/>
      <c r="B13" s="108"/>
      <c r="C13" s="105"/>
      <c r="D13" s="105"/>
      <c r="E13" s="106"/>
      <c r="F13" s="105"/>
      <c r="G13" s="490"/>
      <c r="H13" s="491"/>
      <c r="I13" s="171"/>
      <c r="J13" s="172"/>
      <c r="K13" s="171"/>
      <c r="L13" s="173"/>
    </row>
    <row r="14" spans="1:12" s="14" customFormat="1" ht="16.5">
      <c r="A14" s="17"/>
      <c r="B14" s="108"/>
      <c r="C14" s="105"/>
      <c r="D14" s="105"/>
      <c r="E14" s="106"/>
      <c r="F14" s="105"/>
      <c r="G14" s="490"/>
      <c r="H14" s="491"/>
      <c r="I14" s="171"/>
      <c r="J14" s="172"/>
      <c r="K14" s="171"/>
      <c r="L14" s="173"/>
    </row>
    <row r="15" ht="17.25" thickBot="1"/>
    <row r="16" spans="3:12" ht="16.5" customHeight="1">
      <c r="C16" s="370" t="s">
        <v>99</v>
      </c>
      <c r="D16" s="323" t="s">
        <v>2</v>
      </c>
      <c r="E16" s="243" t="s">
        <v>3</v>
      </c>
      <c r="F16" s="263" t="s">
        <v>4</v>
      </c>
      <c r="G16" s="376" t="s">
        <v>71</v>
      </c>
      <c r="H16" s="376" t="s">
        <v>72</v>
      </c>
      <c r="I16" s="402" t="s">
        <v>15</v>
      </c>
      <c r="J16" s="376" t="s">
        <v>70</v>
      </c>
      <c r="K16" s="402" t="s">
        <v>16</v>
      </c>
      <c r="L16" s="404" t="s">
        <v>9</v>
      </c>
    </row>
    <row r="17" spans="3:12" ht="60" customHeight="1" thickBot="1">
      <c r="C17" s="371"/>
      <c r="D17" s="324"/>
      <c r="E17" s="244"/>
      <c r="F17" s="264"/>
      <c r="G17" s="377"/>
      <c r="H17" s="377"/>
      <c r="I17" s="403"/>
      <c r="J17" s="377"/>
      <c r="K17" s="403"/>
      <c r="L17" s="405"/>
    </row>
    <row r="18" spans="3:12" ht="16.5">
      <c r="C18" s="64">
        <v>1</v>
      </c>
      <c r="D18" s="57" t="s">
        <v>209</v>
      </c>
      <c r="E18" s="54" t="s">
        <v>121</v>
      </c>
      <c r="F18" s="57" t="s">
        <v>22</v>
      </c>
      <c r="G18" s="100"/>
      <c r="H18" s="76">
        <v>6</v>
      </c>
      <c r="I18" s="148">
        <v>6</v>
      </c>
      <c r="J18" s="467">
        <v>6</v>
      </c>
      <c r="K18" s="59"/>
      <c r="L18" s="59">
        <f>SUM(G18:K18)</f>
        <v>18</v>
      </c>
    </row>
    <row r="19" spans="3:12" ht="16.5">
      <c r="C19" s="34">
        <v>2</v>
      </c>
      <c r="D19" s="21" t="s">
        <v>208</v>
      </c>
      <c r="E19" s="22" t="s">
        <v>122</v>
      </c>
      <c r="F19" s="20" t="s">
        <v>101</v>
      </c>
      <c r="G19" s="81"/>
      <c r="H19" s="74">
        <v>8</v>
      </c>
      <c r="I19" s="149">
        <v>4</v>
      </c>
      <c r="J19" s="468">
        <v>4</v>
      </c>
      <c r="K19" s="43"/>
      <c r="L19" s="43">
        <f>SUM(G19:K19)</f>
        <v>16</v>
      </c>
    </row>
    <row r="20" spans="3:12" ht="16.5">
      <c r="C20" s="34">
        <v>2</v>
      </c>
      <c r="D20" s="20" t="s">
        <v>276</v>
      </c>
      <c r="E20" s="22" t="s">
        <v>121</v>
      </c>
      <c r="F20" s="20" t="s">
        <v>101</v>
      </c>
      <c r="G20" s="43"/>
      <c r="H20" s="74"/>
      <c r="I20" s="149">
        <v>8</v>
      </c>
      <c r="J20" s="467">
        <v>8</v>
      </c>
      <c r="K20" s="43"/>
      <c r="L20" s="43">
        <f>SUM(G20:K20)</f>
        <v>16</v>
      </c>
    </row>
    <row r="21" spans="3:12" ht="16.5">
      <c r="C21" s="34">
        <v>4</v>
      </c>
      <c r="D21" s="21" t="s">
        <v>213</v>
      </c>
      <c r="E21" s="22" t="s">
        <v>122</v>
      </c>
      <c r="F21" s="21" t="s">
        <v>54</v>
      </c>
      <c r="G21" s="43"/>
      <c r="H21" s="74">
        <v>3</v>
      </c>
      <c r="I21" s="149">
        <v>3</v>
      </c>
      <c r="J21" s="466">
        <v>3</v>
      </c>
      <c r="K21" s="43"/>
      <c r="L21" s="43">
        <f>SUM(G21:K21)</f>
        <v>9</v>
      </c>
    </row>
    <row r="22" spans="3:12" ht="16.5">
      <c r="C22" s="34">
        <v>5</v>
      </c>
      <c r="D22" s="21" t="s">
        <v>220</v>
      </c>
      <c r="E22" s="22" t="s">
        <v>121</v>
      </c>
      <c r="F22" s="21" t="s">
        <v>126</v>
      </c>
      <c r="G22" s="89">
        <v>8</v>
      </c>
      <c r="H22" s="43"/>
      <c r="I22" s="43"/>
      <c r="J22" s="43"/>
      <c r="K22" s="43"/>
      <c r="L22" s="43">
        <f>SUM(G22:K22)</f>
        <v>8</v>
      </c>
    </row>
    <row r="23" spans="3:12" ht="16.5">
      <c r="C23" s="34">
        <v>6</v>
      </c>
      <c r="D23" s="21" t="s">
        <v>221</v>
      </c>
      <c r="E23" s="22" t="s">
        <v>121</v>
      </c>
      <c r="F23" s="21" t="s">
        <v>222</v>
      </c>
      <c r="G23" s="89">
        <v>6</v>
      </c>
      <c r="H23" s="43"/>
      <c r="I23" s="43"/>
      <c r="J23" s="43"/>
      <c r="K23" s="43"/>
      <c r="L23" s="43">
        <f>SUM(G23:K23)</f>
        <v>6</v>
      </c>
    </row>
    <row r="24" spans="3:12" ht="16.5">
      <c r="C24" s="34">
        <v>7</v>
      </c>
      <c r="D24" s="21" t="s">
        <v>223</v>
      </c>
      <c r="E24" s="22" t="s">
        <v>122</v>
      </c>
      <c r="F24" s="21" t="s">
        <v>107</v>
      </c>
      <c r="G24" s="89">
        <v>4</v>
      </c>
      <c r="H24" s="43"/>
      <c r="I24" s="43"/>
      <c r="J24" s="43"/>
      <c r="K24" s="43"/>
      <c r="L24" s="43">
        <f>SUM(G24:K24)</f>
        <v>4</v>
      </c>
    </row>
    <row r="25" spans="3:12" ht="16.5">
      <c r="C25" s="34">
        <v>7</v>
      </c>
      <c r="D25" s="20" t="s">
        <v>214</v>
      </c>
      <c r="E25" s="22" t="s">
        <v>122</v>
      </c>
      <c r="F25" s="20" t="s">
        <v>34</v>
      </c>
      <c r="G25" s="89">
        <v>1</v>
      </c>
      <c r="H25" s="74">
        <v>2</v>
      </c>
      <c r="I25" s="149">
        <v>1</v>
      </c>
      <c r="J25" s="43"/>
      <c r="K25" s="43"/>
      <c r="L25" s="43">
        <f>SUM(G25:K25)</f>
        <v>4</v>
      </c>
    </row>
    <row r="26" spans="3:12" ht="16.5">
      <c r="C26" s="34">
        <v>7</v>
      </c>
      <c r="D26" s="20" t="s">
        <v>211</v>
      </c>
      <c r="E26" s="22" t="s">
        <v>121</v>
      </c>
      <c r="F26" s="20" t="s">
        <v>31</v>
      </c>
      <c r="G26" s="81"/>
      <c r="H26" s="74">
        <v>4</v>
      </c>
      <c r="I26" s="43"/>
      <c r="J26" s="43"/>
      <c r="K26" s="43"/>
      <c r="L26" s="43">
        <f>SUM(G26:K26)</f>
        <v>4</v>
      </c>
    </row>
    <row r="27" spans="3:12" ht="16.5">
      <c r="C27" s="34">
        <v>10</v>
      </c>
      <c r="D27" s="21" t="s">
        <v>224</v>
      </c>
      <c r="E27" s="22" t="s">
        <v>122</v>
      </c>
      <c r="F27" s="21" t="s">
        <v>222</v>
      </c>
      <c r="G27" s="89">
        <v>3</v>
      </c>
      <c r="H27" s="43"/>
      <c r="I27" s="43"/>
      <c r="J27" s="43"/>
      <c r="K27" s="43"/>
      <c r="L27" s="43">
        <f>SUM(G27:K27)</f>
        <v>3</v>
      </c>
    </row>
    <row r="28" spans="3:12" ht="16.5">
      <c r="C28" s="34">
        <v>11</v>
      </c>
      <c r="D28" s="21" t="s">
        <v>225</v>
      </c>
      <c r="E28" s="22" t="s">
        <v>122</v>
      </c>
      <c r="F28" s="20" t="s">
        <v>226</v>
      </c>
      <c r="G28" s="89">
        <v>2</v>
      </c>
      <c r="H28" s="43"/>
      <c r="I28" s="43"/>
      <c r="J28" s="43"/>
      <c r="K28" s="43"/>
      <c r="L28" s="43">
        <f>SUM(G28:K28)</f>
        <v>2</v>
      </c>
    </row>
    <row r="29" spans="3:12" ht="16.5">
      <c r="C29" s="34">
        <v>11</v>
      </c>
      <c r="D29" s="20" t="s">
        <v>236</v>
      </c>
      <c r="E29" s="22" t="s">
        <v>122</v>
      </c>
      <c r="F29" s="20" t="s">
        <v>38</v>
      </c>
      <c r="G29" s="43"/>
      <c r="H29" s="74"/>
      <c r="I29" s="149">
        <v>2</v>
      </c>
      <c r="J29" s="43"/>
      <c r="K29" s="43"/>
      <c r="L29" s="43">
        <f>SUM(G29:K29)</f>
        <v>2</v>
      </c>
    </row>
    <row r="30" spans="3:12" ht="16.5">
      <c r="C30" s="34">
        <v>11</v>
      </c>
      <c r="D30" s="473" t="s">
        <v>451</v>
      </c>
      <c r="E30" s="127" t="s">
        <v>122</v>
      </c>
      <c r="F30" s="473" t="s">
        <v>361</v>
      </c>
      <c r="G30" s="43"/>
      <c r="H30" s="43"/>
      <c r="I30" s="43"/>
      <c r="J30" s="467">
        <v>2</v>
      </c>
      <c r="K30" s="43"/>
      <c r="L30" s="43">
        <f>SUM(G30:K30)</f>
        <v>2</v>
      </c>
    </row>
    <row r="31" spans="3:12" ht="16.5">
      <c r="C31" s="34">
        <v>14</v>
      </c>
      <c r="D31" s="20" t="s">
        <v>219</v>
      </c>
      <c r="E31" s="22" t="s">
        <v>122</v>
      </c>
      <c r="F31" s="20" t="s">
        <v>31</v>
      </c>
      <c r="G31" s="43"/>
      <c r="H31" s="74">
        <v>1</v>
      </c>
      <c r="I31" s="43"/>
      <c r="J31" s="43"/>
      <c r="K31" s="43"/>
      <c r="L31" s="43">
        <f>SUM(G31:K31)</f>
        <v>1</v>
      </c>
    </row>
    <row r="34" ht="17.25" thickBot="1">
      <c r="D34" s="83" t="s">
        <v>248</v>
      </c>
    </row>
    <row r="35" spans="2:12" ht="16.5">
      <c r="B35" s="360" t="s">
        <v>98</v>
      </c>
      <c r="C35" s="66" t="s">
        <v>0</v>
      </c>
      <c r="D35" s="325" t="s">
        <v>2</v>
      </c>
      <c r="E35" s="231" t="s">
        <v>3</v>
      </c>
      <c r="F35" s="325" t="s">
        <v>4</v>
      </c>
      <c r="G35" s="235" t="s">
        <v>80</v>
      </c>
      <c r="H35" s="333" t="s">
        <v>5</v>
      </c>
      <c r="I35" s="336"/>
      <c r="J35" s="335"/>
      <c r="K35" s="336"/>
      <c r="L35" s="337"/>
    </row>
    <row r="36" spans="2:12" ht="17.25" thickBot="1">
      <c r="B36" s="361"/>
      <c r="C36" s="67" t="s">
        <v>1</v>
      </c>
      <c r="D36" s="326"/>
      <c r="E36" s="232"/>
      <c r="F36" s="326"/>
      <c r="G36" s="236"/>
      <c r="H36" s="334"/>
      <c r="I36" s="336"/>
      <c r="J36" s="335"/>
      <c r="K36" s="336"/>
      <c r="L36" s="337"/>
    </row>
    <row r="37" spans="2:12" ht="16.5">
      <c r="B37" s="109">
        <v>1</v>
      </c>
      <c r="C37" s="188">
        <v>20</v>
      </c>
      <c r="D37" s="188" t="s">
        <v>447</v>
      </c>
      <c r="E37" s="189" t="s">
        <v>121</v>
      </c>
      <c r="F37" s="188" t="s">
        <v>361</v>
      </c>
      <c r="G37" s="190">
        <v>41.4</v>
      </c>
      <c r="H37" s="458">
        <v>8</v>
      </c>
      <c r="I37" s="69"/>
      <c r="J37" s="68"/>
      <c r="K37" s="69"/>
      <c r="L37" s="33"/>
    </row>
    <row r="38" spans="2:12" ht="16.5">
      <c r="B38" s="19">
        <v>2</v>
      </c>
      <c r="C38" s="188">
        <v>98</v>
      </c>
      <c r="D38" s="188" t="s">
        <v>448</v>
      </c>
      <c r="E38" s="189" t="s">
        <v>121</v>
      </c>
      <c r="F38" s="188" t="s">
        <v>315</v>
      </c>
      <c r="G38" s="190">
        <v>43.4</v>
      </c>
      <c r="H38" s="459">
        <v>6</v>
      </c>
      <c r="I38" s="69"/>
      <c r="J38" s="68"/>
      <c r="K38" s="69"/>
      <c r="L38" s="33"/>
    </row>
    <row r="39" spans="2:12" ht="16.5">
      <c r="B39" s="19">
        <v>3</v>
      </c>
      <c r="C39" s="188">
        <v>113</v>
      </c>
      <c r="D39" s="188" t="s">
        <v>238</v>
      </c>
      <c r="E39" s="189" t="s">
        <v>68</v>
      </c>
      <c r="F39" s="188" t="s">
        <v>348</v>
      </c>
      <c r="G39" s="190">
        <v>44.3</v>
      </c>
      <c r="H39" s="459">
        <v>4</v>
      </c>
      <c r="I39" s="69"/>
      <c r="J39" s="68"/>
      <c r="K39" s="69"/>
      <c r="L39" s="33"/>
    </row>
    <row r="40" spans="2:12" ht="16.5">
      <c r="B40" s="19">
        <v>4</v>
      </c>
      <c r="C40" s="188">
        <v>65</v>
      </c>
      <c r="D40" s="188" t="s">
        <v>511</v>
      </c>
      <c r="E40" s="189" t="s">
        <v>122</v>
      </c>
      <c r="F40" s="188" t="s">
        <v>361</v>
      </c>
      <c r="G40" s="190">
        <v>48.4</v>
      </c>
      <c r="H40" s="459">
        <v>3</v>
      </c>
      <c r="I40" s="69"/>
      <c r="J40" s="68"/>
      <c r="K40" s="69"/>
      <c r="L40" s="33"/>
    </row>
    <row r="41" spans="2:12" ht="16.5">
      <c r="B41" s="19">
        <v>5</v>
      </c>
      <c r="C41" s="188">
        <v>239</v>
      </c>
      <c r="D41" s="188" t="s">
        <v>450</v>
      </c>
      <c r="E41" s="189" t="s">
        <v>122</v>
      </c>
      <c r="F41" s="188" t="s">
        <v>334</v>
      </c>
      <c r="G41" s="190">
        <v>49.7</v>
      </c>
      <c r="H41" s="459">
        <v>2</v>
      </c>
      <c r="I41" s="69"/>
      <c r="J41" s="68"/>
      <c r="K41" s="69"/>
      <c r="L41" s="33"/>
    </row>
    <row r="42" spans="2:12" ht="16.5">
      <c r="B42" s="19">
        <v>6</v>
      </c>
      <c r="C42" s="188">
        <v>189</v>
      </c>
      <c r="D42" s="188" t="s">
        <v>364</v>
      </c>
      <c r="E42" s="189" t="s">
        <v>121</v>
      </c>
      <c r="F42" s="188" t="s">
        <v>338</v>
      </c>
      <c r="G42" s="190">
        <v>53.5</v>
      </c>
      <c r="H42" s="459">
        <v>1</v>
      </c>
      <c r="I42" s="69"/>
      <c r="J42" s="68"/>
      <c r="K42" s="69"/>
      <c r="L42" s="33"/>
    </row>
    <row r="43" spans="2:12" ht="16.5">
      <c r="B43" s="19"/>
      <c r="C43" s="188">
        <v>21</v>
      </c>
      <c r="D43" s="188" t="s">
        <v>449</v>
      </c>
      <c r="E43" s="189" t="s">
        <v>122</v>
      </c>
      <c r="F43" s="188" t="s">
        <v>361</v>
      </c>
      <c r="G43" s="226" t="s">
        <v>279</v>
      </c>
      <c r="H43" s="149"/>
      <c r="I43" s="69"/>
      <c r="J43" s="68"/>
      <c r="K43" s="69"/>
      <c r="L43" s="33"/>
    </row>
    <row r="44" spans="2:12" ht="16.5">
      <c r="B44" s="108"/>
      <c r="C44" s="103"/>
      <c r="D44" s="103"/>
      <c r="E44" s="106"/>
      <c r="F44" s="105"/>
      <c r="G44" s="33"/>
      <c r="H44" s="150"/>
      <c r="I44" s="69"/>
      <c r="J44" s="68"/>
      <c r="K44" s="69"/>
      <c r="L44" s="33"/>
    </row>
    <row r="45" ht="17.25" thickBot="1"/>
    <row r="46" spans="3:12" ht="16.5">
      <c r="C46" s="370" t="s">
        <v>99</v>
      </c>
      <c r="D46" s="241" t="s">
        <v>2</v>
      </c>
      <c r="E46" s="340" t="s">
        <v>3</v>
      </c>
      <c r="F46" s="352" t="s">
        <v>4</v>
      </c>
      <c r="G46" s="268" t="s">
        <v>71</v>
      </c>
      <c r="H46" s="270" t="s">
        <v>72</v>
      </c>
      <c r="I46" s="272" t="s">
        <v>15</v>
      </c>
      <c r="J46" s="270" t="s">
        <v>70</v>
      </c>
      <c r="K46" s="272" t="s">
        <v>16</v>
      </c>
      <c r="L46" s="274" t="s">
        <v>9</v>
      </c>
    </row>
    <row r="47" spans="3:12" ht="62.25" customHeight="1" thickBot="1">
      <c r="C47" s="371"/>
      <c r="D47" s="242"/>
      <c r="E47" s="341"/>
      <c r="F47" s="353"/>
      <c r="G47" s="269"/>
      <c r="H47" s="271"/>
      <c r="I47" s="273"/>
      <c r="J47" s="271"/>
      <c r="K47" s="273"/>
      <c r="L47" s="275"/>
    </row>
    <row r="48" spans="3:12" ht="16.5">
      <c r="C48" s="64">
        <v>1</v>
      </c>
      <c r="D48" s="53" t="s">
        <v>209</v>
      </c>
      <c r="E48" s="54" t="s">
        <v>121</v>
      </c>
      <c r="F48" s="53" t="s">
        <v>22</v>
      </c>
      <c r="G48" s="90">
        <v>4</v>
      </c>
      <c r="H48" s="76">
        <v>8</v>
      </c>
      <c r="I48" s="149">
        <v>4</v>
      </c>
      <c r="J48" s="459">
        <v>6</v>
      </c>
      <c r="K48" s="59"/>
      <c r="L48" s="59">
        <f>SUM(G48:K48)</f>
        <v>22</v>
      </c>
    </row>
    <row r="49" spans="3:12" ht="16.5">
      <c r="C49" s="34">
        <v>2</v>
      </c>
      <c r="D49" s="21" t="s">
        <v>276</v>
      </c>
      <c r="E49" s="22" t="s">
        <v>121</v>
      </c>
      <c r="F49" s="20" t="s">
        <v>101</v>
      </c>
      <c r="G49" s="91"/>
      <c r="H49" s="43"/>
      <c r="I49" s="149">
        <v>8</v>
      </c>
      <c r="J49" s="459">
        <v>8</v>
      </c>
      <c r="K49" s="43"/>
      <c r="L49" s="43">
        <f>SUM(G49:K49)</f>
        <v>16</v>
      </c>
    </row>
    <row r="50" spans="3:12" ht="16.5">
      <c r="C50" s="34">
        <v>3</v>
      </c>
      <c r="D50" s="21" t="s">
        <v>205</v>
      </c>
      <c r="E50" s="22" t="s">
        <v>68</v>
      </c>
      <c r="F50" s="20" t="s">
        <v>40</v>
      </c>
      <c r="G50" s="91"/>
      <c r="H50" s="43"/>
      <c r="I50" s="149">
        <v>6</v>
      </c>
      <c r="J50" s="459">
        <v>4</v>
      </c>
      <c r="K50" s="43"/>
      <c r="L50" s="43">
        <f>SUM(G50:K50)</f>
        <v>10</v>
      </c>
    </row>
    <row r="51" spans="3:12" ht="16.5">
      <c r="C51" s="34">
        <v>4</v>
      </c>
      <c r="D51" s="21" t="s">
        <v>208</v>
      </c>
      <c r="E51" s="22" t="s">
        <v>122</v>
      </c>
      <c r="F51" s="20" t="s">
        <v>101</v>
      </c>
      <c r="G51" s="43"/>
      <c r="H51" s="74">
        <v>6</v>
      </c>
      <c r="I51" s="149">
        <v>3</v>
      </c>
      <c r="J51" s="59"/>
      <c r="K51" s="43"/>
      <c r="L51" s="43">
        <f>SUM(G51:K51)</f>
        <v>9</v>
      </c>
    </row>
    <row r="52" spans="3:12" ht="16.5">
      <c r="C52" s="34">
        <v>5</v>
      </c>
      <c r="D52" s="21" t="s">
        <v>228</v>
      </c>
      <c r="E52" s="22" t="s">
        <v>122</v>
      </c>
      <c r="F52" s="20" t="s">
        <v>107</v>
      </c>
      <c r="G52" s="91">
        <v>8</v>
      </c>
      <c r="H52" s="43"/>
      <c r="I52" s="43"/>
      <c r="J52" s="43"/>
      <c r="K52" s="43"/>
      <c r="L52" s="43">
        <f>SUM(G52:K52)</f>
        <v>8</v>
      </c>
    </row>
    <row r="53" spans="3:12" ht="16.5">
      <c r="C53" s="34">
        <v>6</v>
      </c>
      <c r="D53" s="21" t="s">
        <v>229</v>
      </c>
      <c r="E53" s="22" t="s">
        <v>121</v>
      </c>
      <c r="F53" s="20" t="s">
        <v>230</v>
      </c>
      <c r="G53" s="91">
        <v>6</v>
      </c>
      <c r="H53" s="43"/>
      <c r="I53" s="43"/>
      <c r="J53" s="43"/>
      <c r="K53" s="43"/>
      <c r="L53" s="43">
        <f>SUM(G53:K53)</f>
        <v>6</v>
      </c>
    </row>
    <row r="54" spans="3:12" ht="16.5">
      <c r="C54" s="34">
        <v>7</v>
      </c>
      <c r="D54" s="21" t="s">
        <v>210</v>
      </c>
      <c r="E54" s="22" t="s">
        <v>121</v>
      </c>
      <c r="F54" s="20" t="s">
        <v>26</v>
      </c>
      <c r="G54" s="43"/>
      <c r="H54" s="74">
        <v>3</v>
      </c>
      <c r="I54" s="149">
        <v>1</v>
      </c>
      <c r="J54" s="459">
        <v>1</v>
      </c>
      <c r="K54" s="43"/>
      <c r="L54" s="43">
        <f>SUM(G54:K54)</f>
        <v>5</v>
      </c>
    </row>
    <row r="55" spans="3:12" ht="16.5">
      <c r="C55" s="34">
        <v>8</v>
      </c>
      <c r="D55" s="20" t="s">
        <v>227</v>
      </c>
      <c r="E55" s="22" t="s">
        <v>121</v>
      </c>
      <c r="F55" s="20" t="s">
        <v>26</v>
      </c>
      <c r="G55" s="43"/>
      <c r="H55" s="74">
        <v>4</v>
      </c>
      <c r="I55" s="43"/>
      <c r="J55" s="43"/>
      <c r="K55" s="43"/>
      <c r="L55" s="43">
        <f>SUM(G55:K55)</f>
        <v>4</v>
      </c>
    </row>
    <row r="56" spans="3:12" ht="16.5">
      <c r="C56" s="34">
        <v>8</v>
      </c>
      <c r="D56" s="21" t="s">
        <v>213</v>
      </c>
      <c r="E56" s="22" t="s">
        <v>122</v>
      </c>
      <c r="F56" s="21" t="s">
        <v>54</v>
      </c>
      <c r="G56" s="43"/>
      <c r="H56" s="43"/>
      <c r="I56" s="149">
        <v>2</v>
      </c>
      <c r="J56" s="459">
        <v>2</v>
      </c>
      <c r="K56" s="43"/>
      <c r="L56" s="43">
        <f>SUM(G56:K56)</f>
        <v>4</v>
      </c>
    </row>
    <row r="57" spans="3:12" ht="16.5">
      <c r="C57" s="34">
        <v>10</v>
      </c>
      <c r="D57" s="21" t="s">
        <v>231</v>
      </c>
      <c r="E57" s="22" t="s">
        <v>122</v>
      </c>
      <c r="F57" s="20" t="s">
        <v>230</v>
      </c>
      <c r="G57" s="91">
        <v>3</v>
      </c>
      <c r="H57" s="43"/>
      <c r="I57" s="43"/>
      <c r="J57" s="43"/>
      <c r="K57" s="43"/>
      <c r="L57" s="43">
        <f>SUM(G57:K57)</f>
        <v>3</v>
      </c>
    </row>
    <row r="58" spans="3:12" ht="16.5">
      <c r="C58" s="34">
        <v>10</v>
      </c>
      <c r="D58" s="188" t="s">
        <v>511</v>
      </c>
      <c r="E58" s="189" t="s">
        <v>122</v>
      </c>
      <c r="F58" s="188" t="s">
        <v>361</v>
      </c>
      <c r="G58" s="43"/>
      <c r="H58" s="43"/>
      <c r="I58" s="149"/>
      <c r="J58" s="459">
        <v>3</v>
      </c>
      <c r="K58" s="43"/>
      <c r="L58" s="43">
        <f>SUM(G58:K58)</f>
        <v>3</v>
      </c>
    </row>
    <row r="59" spans="3:12" ht="16.5">
      <c r="C59" s="34">
        <v>12</v>
      </c>
      <c r="D59" s="21" t="s">
        <v>225</v>
      </c>
      <c r="E59" s="22" t="s">
        <v>122</v>
      </c>
      <c r="F59" s="20" t="s">
        <v>226</v>
      </c>
      <c r="G59" s="91">
        <v>2</v>
      </c>
      <c r="H59" s="43"/>
      <c r="I59" s="43"/>
      <c r="J59" s="43"/>
      <c r="K59" s="43"/>
      <c r="L59" s="43">
        <f>SUM(G59:K59)</f>
        <v>2</v>
      </c>
    </row>
    <row r="60" spans="3:12" ht="16.5">
      <c r="C60" s="34">
        <v>13</v>
      </c>
      <c r="D60" s="21" t="s">
        <v>232</v>
      </c>
      <c r="E60" s="22" t="s">
        <v>122</v>
      </c>
      <c r="F60" s="21" t="s">
        <v>26</v>
      </c>
      <c r="G60" s="91">
        <v>1</v>
      </c>
      <c r="H60" s="43"/>
      <c r="I60" s="43"/>
      <c r="J60" s="43"/>
      <c r="K60" s="43"/>
      <c r="L60" s="43">
        <f>SUM(G60:K60)</f>
        <v>1</v>
      </c>
    </row>
    <row r="61" spans="3:12" ht="16.5">
      <c r="C61" s="30"/>
      <c r="D61" s="485"/>
      <c r="E61" s="486"/>
      <c r="F61" s="485"/>
      <c r="G61" s="73"/>
      <c r="H61" s="73"/>
      <c r="I61" s="150"/>
      <c r="J61" s="465"/>
      <c r="K61" s="73"/>
      <c r="L61" s="73"/>
    </row>
    <row r="62" spans="3:12" ht="16.5">
      <c r="C62" s="30"/>
      <c r="D62" s="485"/>
      <c r="E62" s="486"/>
      <c r="F62" s="485"/>
      <c r="G62" s="73"/>
      <c r="H62" s="73"/>
      <c r="I62" s="150"/>
      <c r="J62" s="465"/>
      <c r="K62" s="73"/>
      <c r="L62" s="73"/>
    </row>
    <row r="63" spans="3:12" ht="16.5">
      <c r="C63" s="30"/>
      <c r="D63" s="103"/>
      <c r="E63" s="106"/>
      <c r="F63" s="103"/>
      <c r="G63" s="73"/>
      <c r="H63" s="73"/>
      <c r="I63" s="150"/>
      <c r="J63" s="73"/>
      <c r="K63" s="73"/>
      <c r="L63" s="73"/>
    </row>
    <row r="64" ht="17.25" thickBot="1">
      <c r="D64" s="83" t="s">
        <v>278</v>
      </c>
    </row>
    <row r="65" spans="2:12" ht="16.5">
      <c r="B65" s="360" t="s">
        <v>98</v>
      </c>
      <c r="C65" s="66" t="s">
        <v>0</v>
      </c>
      <c r="D65" s="325" t="s">
        <v>2</v>
      </c>
      <c r="E65" s="231" t="s">
        <v>3</v>
      </c>
      <c r="F65" s="325" t="s">
        <v>4</v>
      </c>
      <c r="G65" s="235" t="s">
        <v>148</v>
      </c>
      <c r="H65" s="333" t="s">
        <v>5</v>
      </c>
      <c r="I65" s="336"/>
      <c r="J65" s="335"/>
      <c r="K65" s="336"/>
      <c r="L65" s="337"/>
    </row>
    <row r="66" spans="2:12" ht="17.25" thickBot="1">
      <c r="B66" s="361"/>
      <c r="C66" s="67" t="s">
        <v>1</v>
      </c>
      <c r="D66" s="326"/>
      <c r="E66" s="232"/>
      <c r="F66" s="326"/>
      <c r="G66" s="236"/>
      <c r="H66" s="334"/>
      <c r="I66" s="336"/>
      <c r="J66" s="335"/>
      <c r="K66" s="336"/>
      <c r="L66" s="337"/>
    </row>
    <row r="67" spans="2:12" ht="16.5">
      <c r="B67" s="23">
        <v>1</v>
      </c>
      <c r="C67" s="188">
        <v>111</v>
      </c>
      <c r="D67" s="188" t="s">
        <v>520</v>
      </c>
      <c r="E67" s="189" t="s">
        <v>121</v>
      </c>
      <c r="F67" s="188" t="s">
        <v>348</v>
      </c>
      <c r="G67" s="477" t="s">
        <v>524</v>
      </c>
      <c r="H67" s="458">
        <v>8</v>
      </c>
      <c r="I67" s="69"/>
      <c r="J67" s="68"/>
      <c r="K67" s="69"/>
      <c r="L67" s="33"/>
    </row>
    <row r="68" spans="2:12" ht="16.5">
      <c r="B68" s="2">
        <v>2</v>
      </c>
      <c r="C68" s="188">
        <v>6</v>
      </c>
      <c r="D68" s="188" t="s">
        <v>521</v>
      </c>
      <c r="E68" s="189" t="s">
        <v>122</v>
      </c>
      <c r="F68" s="188" t="s">
        <v>288</v>
      </c>
      <c r="G68" s="477" t="s">
        <v>525</v>
      </c>
      <c r="H68" s="459">
        <v>6</v>
      </c>
      <c r="I68" s="69"/>
      <c r="J68" s="68"/>
      <c r="K68" s="69"/>
      <c r="L68" s="33"/>
    </row>
    <row r="69" spans="2:8" ht="16.5">
      <c r="B69" s="118">
        <v>3</v>
      </c>
      <c r="C69" s="188">
        <v>197</v>
      </c>
      <c r="D69" s="188" t="s">
        <v>522</v>
      </c>
      <c r="E69" s="189" t="s">
        <v>121</v>
      </c>
      <c r="F69" s="188" t="s">
        <v>467</v>
      </c>
      <c r="G69" s="477" t="s">
        <v>526</v>
      </c>
      <c r="H69" s="495">
        <v>4</v>
      </c>
    </row>
    <row r="70" spans="2:12" ht="16.5">
      <c r="B70" s="2">
        <v>4</v>
      </c>
      <c r="C70" s="188">
        <v>97</v>
      </c>
      <c r="D70" s="188" t="s">
        <v>523</v>
      </c>
      <c r="E70" s="189" t="s">
        <v>122</v>
      </c>
      <c r="F70" s="188" t="s">
        <v>315</v>
      </c>
      <c r="G70" s="477" t="s">
        <v>527</v>
      </c>
      <c r="H70" s="459">
        <v>3</v>
      </c>
      <c r="I70" s="69"/>
      <c r="J70" s="68"/>
      <c r="K70" s="69"/>
      <c r="L70" s="33"/>
    </row>
    <row r="71" ht="17.25" thickBot="1"/>
    <row r="72" spans="3:12" ht="16.5">
      <c r="C72" s="338" t="s">
        <v>99</v>
      </c>
      <c r="D72" s="241" t="s">
        <v>2</v>
      </c>
      <c r="E72" s="394" t="s">
        <v>3</v>
      </c>
      <c r="F72" s="241" t="s">
        <v>4</v>
      </c>
      <c r="G72" s="376" t="s">
        <v>71</v>
      </c>
      <c r="H72" s="376" t="s">
        <v>72</v>
      </c>
      <c r="I72" s="402" t="s">
        <v>15</v>
      </c>
      <c r="J72" s="376" t="s">
        <v>70</v>
      </c>
      <c r="K72" s="402" t="s">
        <v>16</v>
      </c>
      <c r="L72" s="404" t="s">
        <v>9</v>
      </c>
    </row>
    <row r="73" spans="3:12" ht="56.25" customHeight="1" thickBot="1">
      <c r="C73" s="339"/>
      <c r="D73" s="242"/>
      <c r="E73" s="395"/>
      <c r="F73" s="242"/>
      <c r="G73" s="377"/>
      <c r="H73" s="377"/>
      <c r="I73" s="403"/>
      <c r="J73" s="377"/>
      <c r="K73" s="403"/>
      <c r="L73" s="405"/>
    </row>
    <row r="74" spans="1:12" ht="16.5">
      <c r="A74" s="136"/>
      <c r="B74" s="136"/>
      <c r="C74" s="64">
        <v>1</v>
      </c>
      <c r="D74" s="53" t="s">
        <v>212</v>
      </c>
      <c r="E74" s="54" t="s">
        <v>121</v>
      </c>
      <c r="F74" s="57" t="s">
        <v>40</v>
      </c>
      <c r="G74" s="176">
        <v>8</v>
      </c>
      <c r="H74" s="76">
        <v>8</v>
      </c>
      <c r="I74" s="148">
        <v>8</v>
      </c>
      <c r="J74" s="458">
        <v>8</v>
      </c>
      <c r="K74" s="138"/>
      <c r="L74" s="138">
        <f>SUM(G74:K74)</f>
        <v>32</v>
      </c>
    </row>
    <row r="75" spans="3:12" ht="16.5">
      <c r="C75" s="34">
        <v>2</v>
      </c>
      <c r="D75" s="21" t="s">
        <v>528</v>
      </c>
      <c r="E75" s="22" t="s">
        <v>122</v>
      </c>
      <c r="F75" s="20" t="s">
        <v>24</v>
      </c>
      <c r="G75" s="177"/>
      <c r="H75" s="74">
        <v>6</v>
      </c>
      <c r="I75" s="149">
        <v>6</v>
      </c>
      <c r="J75" s="459">
        <v>6</v>
      </c>
      <c r="K75" s="139"/>
      <c r="L75" s="139">
        <f>SUM(G75:K75)</f>
        <v>18</v>
      </c>
    </row>
    <row r="76" spans="3:12" ht="16.5">
      <c r="C76" s="140">
        <v>3</v>
      </c>
      <c r="D76" s="21" t="s">
        <v>277</v>
      </c>
      <c r="E76" s="22" t="s">
        <v>121</v>
      </c>
      <c r="F76" s="20" t="s">
        <v>263</v>
      </c>
      <c r="G76" s="125"/>
      <c r="H76" s="163"/>
      <c r="I76" s="175">
        <v>4</v>
      </c>
      <c r="J76" s="495">
        <v>4</v>
      </c>
      <c r="K76" s="125"/>
      <c r="L76" s="139">
        <f>SUM(G76:K76)</f>
        <v>8</v>
      </c>
    </row>
    <row r="77" spans="3:12" ht="16.5">
      <c r="C77" s="34">
        <v>4</v>
      </c>
      <c r="D77" s="21" t="s">
        <v>211</v>
      </c>
      <c r="E77" s="22" t="s">
        <v>122</v>
      </c>
      <c r="F77" s="20" t="s">
        <v>22</v>
      </c>
      <c r="G77" s="177"/>
      <c r="H77" s="74">
        <v>4</v>
      </c>
      <c r="I77" s="149">
        <v>3</v>
      </c>
      <c r="J77" s="139"/>
      <c r="K77" s="139"/>
      <c r="L77" s="139">
        <f>SUM(G77:K77)</f>
        <v>7</v>
      </c>
    </row>
    <row r="78" spans="3:12" ht="16.5">
      <c r="C78" s="34">
        <v>5</v>
      </c>
      <c r="D78" s="21" t="s">
        <v>233</v>
      </c>
      <c r="E78" s="22" t="s">
        <v>121</v>
      </c>
      <c r="F78" s="20" t="s">
        <v>230</v>
      </c>
      <c r="G78" s="176">
        <v>6</v>
      </c>
      <c r="H78" s="139"/>
      <c r="I78" s="139"/>
      <c r="J78" s="139"/>
      <c r="K78" s="139"/>
      <c r="L78" s="139">
        <f>SUM(G78:K78)</f>
        <v>6</v>
      </c>
    </row>
    <row r="79" spans="3:12" ht="16.5">
      <c r="C79" s="34">
        <v>5</v>
      </c>
      <c r="D79" s="21" t="s">
        <v>235</v>
      </c>
      <c r="E79" s="22" t="s">
        <v>122</v>
      </c>
      <c r="F79" s="20" t="s">
        <v>22</v>
      </c>
      <c r="G79" s="176">
        <v>3</v>
      </c>
      <c r="H79" s="139"/>
      <c r="I79" s="139"/>
      <c r="J79" s="459">
        <v>3</v>
      </c>
      <c r="K79" s="139"/>
      <c r="L79" s="139">
        <f>SUM(G79:K79)</f>
        <v>6</v>
      </c>
    </row>
    <row r="80" spans="3:12" ht="16.5">
      <c r="C80" s="34">
        <v>7</v>
      </c>
      <c r="D80" s="21" t="s">
        <v>234</v>
      </c>
      <c r="E80" s="22" t="s">
        <v>121</v>
      </c>
      <c r="F80" s="20" t="s">
        <v>230</v>
      </c>
      <c r="G80" s="176">
        <v>4</v>
      </c>
      <c r="H80" s="139"/>
      <c r="I80" s="139"/>
      <c r="J80" s="139"/>
      <c r="K80" s="139"/>
      <c r="L80" s="139">
        <f>SUM(G80:K80)</f>
        <v>4</v>
      </c>
    </row>
    <row r="81" spans="3:12" ht="16.5">
      <c r="C81" s="34">
        <v>8</v>
      </c>
      <c r="D81" s="21" t="s">
        <v>236</v>
      </c>
      <c r="E81" s="22" t="s">
        <v>122</v>
      </c>
      <c r="F81" s="20" t="s">
        <v>38</v>
      </c>
      <c r="G81" s="176">
        <v>2</v>
      </c>
      <c r="H81" s="139"/>
      <c r="I81" s="139"/>
      <c r="J81" s="139"/>
      <c r="K81" s="139"/>
      <c r="L81" s="139">
        <f>SUM(G81:K81)</f>
        <v>2</v>
      </c>
    </row>
  </sheetData>
  <sheetProtection/>
  <mergeCells count="60">
    <mergeCell ref="I72:I73"/>
    <mergeCell ref="J72:J73"/>
    <mergeCell ref="K72:K73"/>
    <mergeCell ref="L72:L73"/>
    <mergeCell ref="I65:I66"/>
    <mergeCell ref="J65:J66"/>
    <mergeCell ref="K65:K66"/>
    <mergeCell ref="L65:L66"/>
    <mergeCell ref="C72:C73"/>
    <mergeCell ref="D72:D73"/>
    <mergeCell ref="E72:E73"/>
    <mergeCell ref="F72:F73"/>
    <mergeCell ref="G72:G73"/>
    <mergeCell ref="H72:H73"/>
    <mergeCell ref="I46:I47"/>
    <mergeCell ref="J46:J47"/>
    <mergeCell ref="K46:K47"/>
    <mergeCell ref="L46:L47"/>
    <mergeCell ref="B65:B66"/>
    <mergeCell ref="D65:D66"/>
    <mergeCell ref="E65:E66"/>
    <mergeCell ref="F65:F66"/>
    <mergeCell ref="G65:G66"/>
    <mergeCell ref="H65:H66"/>
    <mergeCell ref="I35:I36"/>
    <mergeCell ref="J35:J36"/>
    <mergeCell ref="K35:K36"/>
    <mergeCell ref="L35:L36"/>
    <mergeCell ref="C46:C47"/>
    <mergeCell ref="D46:D47"/>
    <mergeCell ref="E46:E47"/>
    <mergeCell ref="F46:F47"/>
    <mergeCell ref="G46:G47"/>
    <mergeCell ref="H46:H47"/>
    <mergeCell ref="B35:B36"/>
    <mergeCell ref="D35:D36"/>
    <mergeCell ref="E35:E36"/>
    <mergeCell ref="F35:F36"/>
    <mergeCell ref="G35:G36"/>
    <mergeCell ref="H35:H36"/>
    <mergeCell ref="I3:I4"/>
    <mergeCell ref="J3:J4"/>
    <mergeCell ref="K3:K4"/>
    <mergeCell ref="L3:L4"/>
    <mergeCell ref="I16:I17"/>
    <mergeCell ref="J16:J17"/>
    <mergeCell ref="K16:K17"/>
    <mergeCell ref="L16:L17"/>
    <mergeCell ref="B3:B4"/>
    <mergeCell ref="D3:D4"/>
    <mergeCell ref="E3:E4"/>
    <mergeCell ref="F3:F4"/>
    <mergeCell ref="G3:G4"/>
    <mergeCell ref="H3:H4"/>
    <mergeCell ref="H16:H17"/>
    <mergeCell ref="G16:G17"/>
    <mergeCell ref="F16:F17"/>
    <mergeCell ref="E16:E17"/>
    <mergeCell ref="D16:D17"/>
    <mergeCell ref="C16:C17"/>
  </mergeCells>
  <printOptions/>
  <pageMargins left="0.75" right="0.25" top="0.75" bottom="0.75" header="0.3" footer="0.3"/>
  <pageSetup horizontalDpi="600" verticalDpi="600" orientation="portrait" paperSize="9" scale="73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32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view="pageLayout" workbookViewId="0" topLeftCell="A1">
      <selection activeCell="L14" sqref="L14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5.421875" style="0" customWidth="1"/>
    <col min="5" max="5" width="8.00390625" style="4" customWidth="1"/>
    <col min="7" max="7" width="6.7109375" style="8" customWidth="1"/>
    <col min="8" max="8" width="6.7109375" style="7" customWidth="1"/>
    <col min="9" max="9" width="6.7109375" style="9" customWidth="1"/>
    <col min="10" max="10" width="6.7109375" style="7" customWidth="1"/>
    <col min="11" max="11" width="6.7109375" style="9" customWidth="1"/>
    <col min="12" max="12" width="6.7109375" style="8" customWidth="1"/>
    <col min="13" max="13" width="9.140625" style="14" customWidth="1"/>
    <col min="14" max="14" width="10.140625" style="14" customWidth="1"/>
  </cols>
  <sheetData>
    <row r="1" spans="5:9" ht="20.25">
      <c r="E1" s="13"/>
      <c r="G1"/>
      <c r="H1" s="11"/>
      <c r="I1"/>
    </row>
    <row r="2" spans="4:9" ht="20.25">
      <c r="D2" s="83" t="s">
        <v>249</v>
      </c>
      <c r="E2"/>
      <c r="G2"/>
      <c r="H2" s="12"/>
      <c r="I2"/>
    </row>
    <row r="3" spans="1:12" ht="16.5">
      <c r="A3" s="49"/>
      <c r="B3" s="409"/>
      <c r="C3" s="408"/>
      <c r="D3" s="410"/>
      <c r="E3" s="411"/>
      <c r="F3" s="410"/>
      <c r="G3" s="182"/>
      <c r="H3" s="183"/>
      <c r="I3" s="181"/>
      <c r="J3" s="183"/>
      <c r="K3" s="181"/>
      <c r="L3" s="182"/>
    </row>
    <row r="4" spans="1:12" ht="16.5">
      <c r="A4" s="28"/>
      <c r="B4" s="412" t="s">
        <v>351</v>
      </c>
      <c r="C4" s="412" t="s">
        <v>352</v>
      </c>
      <c r="D4" s="412" t="s">
        <v>353</v>
      </c>
      <c r="E4" s="413" t="s">
        <v>368</v>
      </c>
      <c r="F4" s="412" t="s">
        <v>354</v>
      </c>
      <c r="G4" s="414" t="s">
        <v>355</v>
      </c>
      <c r="H4" s="414" t="s">
        <v>356</v>
      </c>
      <c r="I4" s="414" t="s">
        <v>357</v>
      </c>
      <c r="J4" s="415" t="s">
        <v>358</v>
      </c>
      <c r="K4" s="416" t="s">
        <v>359</v>
      </c>
      <c r="L4" s="417"/>
    </row>
    <row r="5" spans="1:12" ht="16.5">
      <c r="A5" s="28"/>
      <c r="B5" s="188">
        <v>1</v>
      </c>
      <c r="C5" s="188">
        <v>113</v>
      </c>
      <c r="D5" s="188" t="s">
        <v>238</v>
      </c>
      <c r="E5" s="189" t="s">
        <v>68</v>
      </c>
      <c r="F5" s="188" t="s">
        <v>348</v>
      </c>
      <c r="G5" s="418">
        <v>4.83</v>
      </c>
      <c r="H5" s="418">
        <v>5.02</v>
      </c>
      <c r="I5" s="418">
        <v>4.47</v>
      </c>
      <c r="J5" s="418">
        <v>4.76</v>
      </c>
      <c r="K5" s="419">
        <f>MAX(G5:J5)</f>
        <v>5.02</v>
      </c>
      <c r="L5" s="420">
        <v>8</v>
      </c>
    </row>
    <row r="6" spans="1:12" ht="16.5">
      <c r="A6" s="28"/>
      <c r="B6" s="188">
        <v>2</v>
      </c>
      <c r="C6" s="188">
        <v>21</v>
      </c>
      <c r="D6" s="188" t="s">
        <v>360</v>
      </c>
      <c r="E6" s="189" t="s">
        <v>122</v>
      </c>
      <c r="F6" s="188" t="s">
        <v>361</v>
      </c>
      <c r="G6" s="418">
        <v>4.1</v>
      </c>
      <c r="H6" s="418">
        <v>4.27</v>
      </c>
      <c r="I6" s="418">
        <v>4.55</v>
      </c>
      <c r="J6" s="418">
        <v>4.62</v>
      </c>
      <c r="K6" s="419">
        <f>MAX(G6:J6)</f>
        <v>4.62</v>
      </c>
      <c r="L6" s="420">
        <v>6</v>
      </c>
    </row>
    <row r="7" spans="1:12" ht="16.5">
      <c r="A7" s="28"/>
      <c r="B7" s="188">
        <v>3</v>
      </c>
      <c r="C7" s="188">
        <v>156</v>
      </c>
      <c r="D7" s="188" t="s">
        <v>362</v>
      </c>
      <c r="E7" s="189" t="s">
        <v>122</v>
      </c>
      <c r="F7" s="188" t="s">
        <v>294</v>
      </c>
      <c r="G7" s="418" t="s">
        <v>363</v>
      </c>
      <c r="H7" s="418" t="s">
        <v>363</v>
      </c>
      <c r="I7" s="418">
        <v>4.06</v>
      </c>
      <c r="J7" s="418">
        <v>4.16</v>
      </c>
      <c r="K7" s="419">
        <f>MAX(G7:J7)</f>
        <v>4.16</v>
      </c>
      <c r="L7" s="420">
        <v>4</v>
      </c>
    </row>
    <row r="8" spans="1:12" ht="16.5">
      <c r="A8" s="28"/>
      <c r="B8" s="188">
        <v>4</v>
      </c>
      <c r="C8" s="188">
        <v>189</v>
      </c>
      <c r="D8" s="188" t="s">
        <v>364</v>
      </c>
      <c r="E8" s="189" t="s">
        <v>121</v>
      </c>
      <c r="F8" s="188" t="s">
        <v>338</v>
      </c>
      <c r="G8" s="418" t="s">
        <v>363</v>
      </c>
      <c r="H8" s="418">
        <v>4.03</v>
      </c>
      <c r="I8" s="418">
        <v>3.84</v>
      </c>
      <c r="J8" s="418">
        <v>3.99</v>
      </c>
      <c r="K8" s="419">
        <f>MAX(G8:J8)</f>
        <v>4.03</v>
      </c>
      <c r="L8" s="420">
        <v>3</v>
      </c>
    </row>
    <row r="9" spans="1:12" ht="16.5">
      <c r="A9" s="28"/>
      <c r="B9" s="188"/>
      <c r="C9" s="188">
        <v>99</v>
      </c>
      <c r="D9" s="188" t="s">
        <v>365</v>
      </c>
      <c r="E9" s="189" t="s">
        <v>121</v>
      </c>
      <c r="F9" s="188" t="s">
        <v>315</v>
      </c>
      <c r="G9" s="189" t="s">
        <v>366</v>
      </c>
      <c r="H9" s="189" t="s">
        <v>366</v>
      </c>
      <c r="I9" s="189" t="s">
        <v>366</v>
      </c>
      <c r="J9" s="189" t="s">
        <v>366</v>
      </c>
      <c r="K9" s="421" t="s">
        <v>279</v>
      </c>
      <c r="L9" s="420" t="s">
        <v>312</v>
      </c>
    </row>
    <row r="10" spans="1:12" ht="16.5">
      <c r="A10" s="28"/>
      <c r="B10" s="188"/>
      <c r="C10" s="188">
        <v>141</v>
      </c>
      <c r="D10" s="188" t="s">
        <v>367</v>
      </c>
      <c r="E10" s="189" t="s">
        <v>122</v>
      </c>
      <c r="F10" s="188" t="s">
        <v>346</v>
      </c>
      <c r="G10" s="189" t="s">
        <v>366</v>
      </c>
      <c r="H10" s="189" t="s">
        <v>366</v>
      </c>
      <c r="I10" s="189" t="s">
        <v>366</v>
      </c>
      <c r="J10" s="189" t="s">
        <v>366</v>
      </c>
      <c r="K10" s="421" t="s">
        <v>279</v>
      </c>
      <c r="L10" s="420" t="s">
        <v>312</v>
      </c>
    </row>
    <row r="11" ht="17.25" thickBot="1">
      <c r="A11" s="28"/>
    </row>
    <row r="12" spans="3:12" ht="16.5">
      <c r="C12" s="338" t="s">
        <v>99</v>
      </c>
      <c r="D12" s="241" t="s">
        <v>2</v>
      </c>
      <c r="E12" s="340" t="s">
        <v>3</v>
      </c>
      <c r="F12" s="352" t="s">
        <v>4</v>
      </c>
      <c r="G12" s="268" t="s">
        <v>71</v>
      </c>
      <c r="H12" s="270" t="s">
        <v>72</v>
      </c>
      <c r="I12" s="272" t="s">
        <v>15</v>
      </c>
      <c r="J12" s="270" t="s">
        <v>70</v>
      </c>
      <c r="K12" s="272" t="s">
        <v>16</v>
      </c>
      <c r="L12" s="274" t="s">
        <v>9</v>
      </c>
    </row>
    <row r="13" spans="3:12" ht="58.5" customHeight="1">
      <c r="C13" s="422"/>
      <c r="D13" s="423"/>
      <c r="E13" s="424"/>
      <c r="F13" s="425"/>
      <c r="G13" s="426"/>
      <c r="H13" s="427"/>
      <c r="I13" s="428"/>
      <c r="J13" s="427"/>
      <c r="K13" s="428"/>
      <c r="L13" s="383"/>
    </row>
    <row r="14" spans="3:12" ht="16.5">
      <c r="C14" s="429">
        <v>1</v>
      </c>
      <c r="D14" s="20" t="s">
        <v>238</v>
      </c>
      <c r="E14" s="22" t="s">
        <v>68</v>
      </c>
      <c r="F14" s="20" t="s">
        <v>40</v>
      </c>
      <c r="G14" s="93">
        <v>4</v>
      </c>
      <c r="H14" s="43"/>
      <c r="I14" s="149">
        <v>8</v>
      </c>
      <c r="J14" s="420">
        <v>8</v>
      </c>
      <c r="K14" s="43"/>
      <c r="L14" s="43">
        <f>SUM(G14:K14)</f>
        <v>20</v>
      </c>
    </row>
    <row r="15" spans="3:12" ht="16.5">
      <c r="C15" s="429">
        <v>2</v>
      </c>
      <c r="D15" s="21" t="s">
        <v>210</v>
      </c>
      <c r="E15" s="22" t="s">
        <v>121</v>
      </c>
      <c r="F15" s="20" t="s">
        <v>26</v>
      </c>
      <c r="G15" s="94"/>
      <c r="H15" s="74">
        <v>8</v>
      </c>
      <c r="I15" s="149">
        <v>4</v>
      </c>
      <c r="J15" s="420">
        <v>3</v>
      </c>
      <c r="K15" s="43"/>
      <c r="L15" s="43">
        <f>SUM(G15:K15)</f>
        <v>15</v>
      </c>
    </row>
    <row r="16" spans="3:12" ht="16.5">
      <c r="C16" s="429">
        <v>3</v>
      </c>
      <c r="D16" s="20" t="s">
        <v>214</v>
      </c>
      <c r="E16" s="22" t="s">
        <v>122</v>
      </c>
      <c r="F16" s="20" t="s">
        <v>34</v>
      </c>
      <c r="G16" s="94"/>
      <c r="H16" s="74">
        <v>7</v>
      </c>
      <c r="I16" s="43"/>
      <c r="J16" s="420">
        <v>4</v>
      </c>
      <c r="K16" s="43"/>
      <c r="L16" s="43">
        <f>SUM(G16:K16)</f>
        <v>11</v>
      </c>
    </row>
    <row r="17" spans="3:12" ht="16.5">
      <c r="C17" s="429">
        <v>4</v>
      </c>
      <c r="D17" s="20" t="s">
        <v>220</v>
      </c>
      <c r="E17" s="22" t="s">
        <v>121</v>
      </c>
      <c r="F17" s="20" t="s">
        <v>126</v>
      </c>
      <c r="G17" s="93">
        <v>8</v>
      </c>
      <c r="H17" s="43"/>
      <c r="I17" s="43"/>
      <c r="J17" s="43"/>
      <c r="K17" s="43"/>
      <c r="L17" s="43">
        <f>SUM(G17:K17)</f>
        <v>8</v>
      </c>
    </row>
    <row r="18" spans="3:12" ht="16.5">
      <c r="C18" s="429">
        <v>5</v>
      </c>
      <c r="D18" s="20" t="s">
        <v>219</v>
      </c>
      <c r="E18" s="22" t="s">
        <v>122</v>
      </c>
      <c r="F18" s="20" t="s">
        <v>31</v>
      </c>
      <c r="G18" s="94"/>
      <c r="H18" s="74">
        <v>6</v>
      </c>
      <c r="I18" s="43"/>
      <c r="J18" s="43"/>
      <c r="K18" s="43"/>
      <c r="L18" s="43">
        <f>SUM(G18:K18)</f>
        <v>6</v>
      </c>
    </row>
    <row r="19" spans="3:12" ht="16.5">
      <c r="C19" s="429">
        <v>5</v>
      </c>
      <c r="D19" s="20" t="s">
        <v>237</v>
      </c>
      <c r="E19" s="22" t="s">
        <v>122</v>
      </c>
      <c r="F19" s="20" t="s">
        <v>107</v>
      </c>
      <c r="G19" s="93">
        <v>6</v>
      </c>
      <c r="H19" s="43"/>
      <c r="I19" s="43"/>
      <c r="J19" s="43"/>
      <c r="K19" s="43"/>
      <c r="L19" s="43">
        <f>SUM(G19:K19)</f>
        <v>6</v>
      </c>
    </row>
    <row r="20" spans="3:12" ht="16.5">
      <c r="C20" s="429">
        <v>5</v>
      </c>
      <c r="D20" s="20" t="s">
        <v>214</v>
      </c>
      <c r="E20" s="22" t="s">
        <v>122</v>
      </c>
      <c r="F20" s="20" t="s">
        <v>34</v>
      </c>
      <c r="G20" s="93">
        <v>3</v>
      </c>
      <c r="H20" s="43"/>
      <c r="I20" s="149">
        <v>3</v>
      </c>
      <c r="J20" s="43"/>
      <c r="K20" s="43"/>
      <c r="L20" s="43">
        <f>SUM(G20:K20)</f>
        <v>6</v>
      </c>
    </row>
    <row r="21" spans="3:12" ht="16.5">
      <c r="C21" s="429">
        <v>5</v>
      </c>
      <c r="D21" s="21" t="s">
        <v>236</v>
      </c>
      <c r="E21" s="22" t="s">
        <v>122</v>
      </c>
      <c r="F21" s="20" t="s">
        <v>38</v>
      </c>
      <c r="G21" s="43"/>
      <c r="H21" s="43"/>
      <c r="I21" s="149">
        <v>6</v>
      </c>
      <c r="J21" s="43"/>
      <c r="K21" s="43"/>
      <c r="L21" s="43">
        <f>SUM(G21:K21)</f>
        <v>6</v>
      </c>
    </row>
    <row r="22" spans="3:12" ht="16.5">
      <c r="C22" s="429">
        <v>5</v>
      </c>
      <c r="D22" s="412" t="s">
        <v>360</v>
      </c>
      <c r="E22" s="413" t="s">
        <v>122</v>
      </c>
      <c r="F22" s="412" t="s">
        <v>361</v>
      </c>
      <c r="G22" s="93"/>
      <c r="H22" s="43"/>
      <c r="I22" s="420"/>
      <c r="J22" s="420">
        <v>6</v>
      </c>
      <c r="K22" s="43"/>
      <c r="L22" s="43">
        <f>SUM(G22:K22)</f>
        <v>6</v>
      </c>
    </row>
    <row r="23" spans="3:12" ht="16.5">
      <c r="C23" s="30"/>
      <c r="D23" s="31"/>
      <c r="E23" s="32"/>
      <c r="F23" s="31"/>
      <c r="G23" s="73"/>
      <c r="H23" s="73"/>
      <c r="I23" s="73"/>
      <c r="J23" s="73"/>
      <c r="K23" s="73"/>
      <c r="L23" s="73"/>
    </row>
    <row r="24" ht="17.25" thickBot="1">
      <c r="D24" s="83" t="s">
        <v>250</v>
      </c>
    </row>
    <row r="25" spans="1:12" ht="16.5">
      <c r="A25" s="49"/>
      <c r="B25" s="360" t="s">
        <v>98</v>
      </c>
      <c r="C25" s="66" t="s">
        <v>0</v>
      </c>
      <c r="D25" s="325" t="s">
        <v>2</v>
      </c>
      <c r="E25" s="231" t="s">
        <v>3</v>
      </c>
      <c r="F25" s="325" t="s">
        <v>4</v>
      </c>
      <c r="G25" s="235" t="s">
        <v>94</v>
      </c>
      <c r="H25" s="333" t="s">
        <v>5</v>
      </c>
      <c r="I25" s="336"/>
      <c r="J25" s="335"/>
      <c r="K25" s="336"/>
      <c r="L25" s="337"/>
    </row>
    <row r="26" spans="1:12" ht="17.25" thickBot="1">
      <c r="A26" s="50"/>
      <c r="B26" s="361"/>
      <c r="C26" s="67" t="s">
        <v>1</v>
      </c>
      <c r="D26" s="326"/>
      <c r="E26" s="232"/>
      <c r="F26" s="326"/>
      <c r="G26" s="236"/>
      <c r="H26" s="334"/>
      <c r="I26" s="336"/>
      <c r="J26" s="335"/>
      <c r="K26" s="336"/>
      <c r="L26" s="337"/>
    </row>
    <row r="27" spans="1:12" ht="16.5">
      <c r="A27" s="28"/>
      <c r="B27" s="19"/>
      <c r="C27" s="20"/>
      <c r="D27" s="20"/>
      <c r="E27" s="54"/>
      <c r="F27" s="20"/>
      <c r="G27" s="52"/>
      <c r="H27" s="149"/>
      <c r="I27" s="69"/>
      <c r="J27" s="68"/>
      <c r="K27" s="69"/>
      <c r="L27" s="33"/>
    </row>
    <row r="28" spans="1:12" ht="16.5">
      <c r="A28" s="28"/>
      <c r="B28" s="19"/>
      <c r="C28" s="21"/>
      <c r="D28" s="20"/>
      <c r="E28" s="54"/>
      <c r="F28" s="20"/>
      <c r="G28" s="52"/>
      <c r="H28" s="149"/>
      <c r="I28" s="69"/>
      <c r="J28" s="68"/>
      <c r="K28" s="69"/>
      <c r="L28" s="33"/>
    </row>
    <row r="29" spans="1:12" ht="16.5">
      <c r="A29" s="28"/>
      <c r="B29" s="109"/>
      <c r="C29" s="57"/>
      <c r="D29" s="57"/>
      <c r="E29" s="22"/>
      <c r="F29" s="57"/>
      <c r="G29" s="110"/>
      <c r="H29" s="76"/>
      <c r="I29" s="69"/>
      <c r="J29" s="68"/>
      <c r="K29" s="69"/>
      <c r="L29" s="33"/>
    </row>
    <row r="30" spans="1:4" ht="16.5">
      <c r="A30" s="28"/>
      <c r="D30" s="83" t="s">
        <v>558</v>
      </c>
    </row>
    <row r="31" ht="17.25" thickBot="1"/>
    <row r="32" spans="3:12" ht="16.5">
      <c r="C32" s="338" t="s">
        <v>99</v>
      </c>
      <c r="D32" s="241" t="s">
        <v>2</v>
      </c>
      <c r="E32" s="340" t="s">
        <v>3</v>
      </c>
      <c r="F32" s="352" t="s">
        <v>4</v>
      </c>
      <c r="G32" s="268" t="s">
        <v>71</v>
      </c>
      <c r="H32" s="270" t="s">
        <v>72</v>
      </c>
      <c r="I32" s="272" t="s">
        <v>15</v>
      </c>
      <c r="J32" s="270" t="s">
        <v>70</v>
      </c>
      <c r="K32" s="272" t="s">
        <v>16</v>
      </c>
      <c r="L32" s="274" t="s">
        <v>9</v>
      </c>
    </row>
    <row r="33" spans="3:12" ht="62.25" customHeight="1" thickBot="1">
      <c r="C33" s="339"/>
      <c r="D33" s="242"/>
      <c r="E33" s="341"/>
      <c r="F33" s="353"/>
      <c r="G33" s="269"/>
      <c r="H33" s="271"/>
      <c r="I33" s="273"/>
      <c r="J33" s="271"/>
      <c r="K33" s="273"/>
      <c r="L33" s="275"/>
    </row>
    <row r="34" spans="3:14" s="28" customFormat="1" ht="16.5">
      <c r="C34" s="64">
        <v>1</v>
      </c>
      <c r="D34" s="57" t="s">
        <v>203</v>
      </c>
      <c r="E34" s="54" t="s">
        <v>122</v>
      </c>
      <c r="F34" s="57" t="s">
        <v>38</v>
      </c>
      <c r="G34" s="90">
        <v>8</v>
      </c>
      <c r="H34" s="76">
        <v>6</v>
      </c>
      <c r="I34" s="149">
        <v>8</v>
      </c>
      <c r="J34" s="59"/>
      <c r="K34" s="59"/>
      <c r="L34" s="59">
        <f aca="true" t="shared" si="0" ref="L34:L40">SUM(G34:K34)</f>
        <v>22</v>
      </c>
      <c r="M34" s="17"/>
      <c r="N34" s="17"/>
    </row>
    <row r="35" spans="3:14" s="28" customFormat="1" ht="16.5">
      <c r="C35" s="34">
        <v>2</v>
      </c>
      <c r="D35" s="20" t="s">
        <v>202</v>
      </c>
      <c r="E35" s="22" t="s">
        <v>121</v>
      </c>
      <c r="F35" s="20" t="s">
        <v>53</v>
      </c>
      <c r="G35" s="91">
        <v>6</v>
      </c>
      <c r="H35" s="74">
        <v>3</v>
      </c>
      <c r="I35" s="43"/>
      <c r="J35" s="43"/>
      <c r="K35" s="43"/>
      <c r="L35" s="43">
        <f t="shared" si="0"/>
        <v>9</v>
      </c>
      <c r="M35" s="17"/>
      <c r="N35" s="17"/>
    </row>
    <row r="36" spans="3:14" s="28" customFormat="1" ht="16.5">
      <c r="C36" s="34">
        <v>3</v>
      </c>
      <c r="D36" s="20" t="s">
        <v>204</v>
      </c>
      <c r="E36" s="22" t="s">
        <v>121</v>
      </c>
      <c r="F36" s="20" t="s">
        <v>34</v>
      </c>
      <c r="G36" s="43"/>
      <c r="H36" s="74">
        <v>8</v>
      </c>
      <c r="I36" s="43"/>
      <c r="J36" s="43"/>
      <c r="K36" s="43"/>
      <c r="L36" s="43">
        <f t="shared" si="0"/>
        <v>8</v>
      </c>
      <c r="M36" s="17"/>
      <c r="N36" s="17"/>
    </row>
    <row r="37" spans="1:14" s="28" customFormat="1" ht="16.5">
      <c r="A37"/>
      <c r="B37"/>
      <c r="C37" s="34">
        <v>4</v>
      </c>
      <c r="D37" s="20" t="s">
        <v>283</v>
      </c>
      <c r="E37" s="22" t="s">
        <v>122</v>
      </c>
      <c r="F37" s="20" t="s">
        <v>31</v>
      </c>
      <c r="G37" s="43"/>
      <c r="H37" s="43"/>
      <c r="I37" s="149">
        <v>6</v>
      </c>
      <c r="J37" s="43"/>
      <c r="K37" s="43"/>
      <c r="L37" s="43">
        <f t="shared" si="0"/>
        <v>6</v>
      </c>
      <c r="M37" s="14"/>
      <c r="N37" s="14"/>
    </row>
    <row r="38" spans="3:14" s="28" customFormat="1" ht="16.5">
      <c r="C38" s="34">
        <v>5</v>
      </c>
      <c r="D38" s="20" t="s">
        <v>211</v>
      </c>
      <c r="E38" s="22" t="s">
        <v>121</v>
      </c>
      <c r="F38" s="20" t="s">
        <v>31</v>
      </c>
      <c r="G38" s="43"/>
      <c r="H38" s="74">
        <v>4</v>
      </c>
      <c r="I38" s="43"/>
      <c r="J38" s="43"/>
      <c r="K38" s="43"/>
      <c r="L38" s="43">
        <f t="shared" si="0"/>
        <v>4</v>
      </c>
      <c r="M38" s="17"/>
      <c r="N38" s="17"/>
    </row>
    <row r="39" spans="1:14" ht="16.5">
      <c r="A39" s="28"/>
      <c r="B39" s="28"/>
      <c r="C39" s="34">
        <v>6</v>
      </c>
      <c r="D39" s="20" t="s">
        <v>225</v>
      </c>
      <c r="E39" s="54" t="s">
        <v>122</v>
      </c>
      <c r="F39" s="20" t="s">
        <v>226</v>
      </c>
      <c r="G39" s="91">
        <v>4</v>
      </c>
      <c r="H39" s="43"/>
      <c r="I39" s="43"/>
      <c r="J39" s="43"/>
      <c r="K39" s="43"/>
      <c r="L39" s="43">
        <f t="shared" si="0"/>
        <v>4</v>
      </c>
      <c r="M39" s="17"/>
      <c r="N39" s="17"/>
    </row>
    <row r="40" spans="3:12" ht="16.5">
      <c r="C40" s="34"/>
      <c r="D40" s="3"/>
      <c r="E40" s="5"/>
      <c r="F40" s="3"/>
      <c r="G40" s="43"/>
      <c r="H40" s="43"/>
      <c r="I40" s="43"/>
      <c r="J40" s="43"/>
      <c r="K40" s="43"/>
      <c r="L40" s="43">
        <f t="shared" si="0"/>
        <v>0</v>
      </c>
    </row>
    <row r="41" ht="16.5">
      <c r="G41" s="95"/>
    </row>
    <row r="42" ht="16.5">
      <c r="G42" s="95"/>
    </row>
  </sheetData>
  <sheetProtection/>
  <mergeCells count="30">
    <mergeCell ref="I32:I33"/>
    <mergeCell ref="J32:J33"/>
    <mergeCell ref="K32:K33"/>
    <mergeCell ref="L32:L33"/>
    <mergeCell ref="I25:I26"/>
    <mergeCell ref="J25:J26"/>
    <mergeCell ref="K25:K26"/>
    <mergeCell ref="L25:L26"/>
    <mergeCell ref="C32:C33"/>
    <mergeCell ref="D32:D33"/>
    <mergeCell ref="E32:E33"/>
    <mergeCell ref="F32:F33"/>
    <mergeCell ref="G32:G33"/>
    <mergeCell ref="H32:H33"/>
    <mergeCell ref="B25:B26"/>
    <mergeCell ref="D25:D26"/>
    <mergeCell ref="E25:E26"/>
    <mergeCell ref="F25:F26"/>
    <mergeCell ref="G25:G26"/>
    <mergeCell ref="H25:H26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H12:H13"/>
  </mergeCells>
  <printOptions/>
  <pageMargins left="0.75" right="0.25" top="0.75" bottom="0.75" header="0.3" footer="0.3"/>
  <pageSetup horizontalDpi="600" verticalDpi="600" orientation="portrait" paperSize="9" scale="73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view="pageLayout" workbookViewId="0" topLeftCell="A34">
      <selection activeCell="H40" sqref="H40"/>
    </sheetView>
  </sheetViews>
  <sheetFormatPr defaultColWidth="9.140625" defaultRowHeight="15"/>
  <cols>
    <col min="1" max="2" width="5.00390625" style="0" customWidth="1"/>
    <col min="3" max="3" width="5.140625" style="1" customWidth="1"/>
    <col min="4" max="4" width="28.00390625" style="0" customWidth="1"/>
    <col min="5" max="5" width="6.140625" style="4" customWidth="1"/>
    <col min="7" max="7" width="6.7109375" style="8" customWidth="1"/>
    <col min="8" max="8" width="6.7109375" style="7" customWidth="1"/>
    <col min="9" max="9" width="6.7109375" style="9" customWidth="1"/>
    <col min="10" max="10" width="6.7109375" style="7" customWidth="1"/>
    <col min="11" max="11" width="6.7109375" style="9" customWidth="1"/>
    <col min="12" max="12" width="6.7109375" style="8" customWidth="1"/>
    <col min="13" max="13" width="9.140625" style="14" customWidth="1"/>
    <col min="14" max="14" width="10.140625" style="14" customWidth="1"/>
  </cols>
  <sheetData>
    <row r="1" spans="5:9" ht="20.25">
      <c r="E1" s="13"/>
      <c r="G1"/>
      <c r="H1" s="11"/>
      <c r="I1"/>
    </row>
    <row r="2" spans="4:9" ht="21" thickBot="1">
      <c r="D2" s="27" t="s">
        <v>241</v>
      </c>
      <c r="E2"/>
      <c r="G2"/>
      <c r="H2" s="12"/>
      <c r="I2"/>
    </row>
    <row r="3" spans="1:12" ht="16.5">
      <c r="A3" s="49"/>
      <c r="B3" s="227" t="s">
        <v>98</v>
      </c>
      <c r="C3" s="56" t="s">
        <v>0</v>
      </c>
      <c r="D3" s="229" t="s">
        <v>2</v>
      </c>
      <c r="E3" s="231" t="s">
        <v>3</v>
      </c>
      <c r="F3" s="233" t="s">
        <v>4</v>
      </c>
      <c r="G3" s="406" t="s">
        <v>94</v>
      </c>
      <c r="H3" s="335"/>
      <c r="I3" s="336"/>
      <c r="J3" s="335"/>
      <c r="K3" s="336"/>
      <c r="L3" s="337"/>
    </row>
    <row r="4" spans="1:12" ht="17.25" thickBot="1">
      <c r="A4" s="50"/>
      <c r="B4" s="228"/>
      <c r="C4" s="6" t="s">
        <v>1</v>
      </c>
      <c r="D4" s="230"/>
      <c r="E4" s="232"/>
      <c r="F4" s="234"/>
      <c r="G4" s="407"/>
      <c r="H4" s="335"/>
      <c r="I4" s="336"/>
      <c r="J4" s="335"/>
      <c r="K4" s="336"/>
      <c r="L4" s="337"/>
    </row>
    <row r="5" spans="1:12" ht="16.5">
      <c r="A5" s="28"/>
      <c r="B5" s="109">
        <v>1</v>
      </c>
      <c r="C5" s="188">
        <v>139</v>
      </c>
      <c r="D5" s="188" t="s">
        <v>379</v>
      </c>
      <c r="E5" s="189" t="s">
        <v>60</v>
      </c>
      <c r="F5" s="188" t="s">
        <v>346</v>
      </c>
      <c r="G5" s="192">
        <v>10.4</v>
      </c>
      <c r="H5" s="68"/>
      <c r="I5" s="69"/>
      <c r="J5" s="68"/>
      <c r="K5" s="69"/>
      <c r="L5" s="33"/>
    </row>
    <row r="6" spans="1:12" ht="16.5">
      <c r="A6" s="28"/>
      <c r="B6" s="19">
        <v>2</v>
      </c>
      <c r="C6" s="188">
        <v>221</v>
      </c>
      <c r="D6" s="188" t="s">
        <v>383</v>
      </c>
      <c r="E6" s="189" t="s">
        <v>60</v>
      </c>
      <c r="F6" s="188" t="s">
        <v>292</v>
      </c>
      <c r="G6" s="192">
        <v>11.1</v>
      </c>
      <c r="H6" s="68"/>
      <c r="I6" s="69"/>
      <c r="J6" s="68"/>
      <c r="K6" s="69"/>
      <c r="L6" s="33"/>
    </row>
    <row r="7" spans="1:12" ht="16.5">
      <c r="A7" s="28"/>
      <c r="B7" s="19">
        <v>3</v>
      </c>
      <c r="C7" s="188">
        <v>121</v>
      </c>
      <c r="D7" s="188" t="s">
        <v>389</v>
      </c>
      <c r="E7" s="189" t="s">
        <v>59</v>
      </c>
      <c r="F7" s="188" t="s">
        <v>348</v>
      </c>
      <c r="G7" s="192">
        <v>11.3</v>
      </c>
      <c r="H7" s="68"/>
      <c r="I7" s="69"/>
      <c r="J7" s="68"/>
      <c r="K7" s="69"/>
      <c r="L7" s="33"/>
    </row>
    <row r="8" spans="1:12" s="14" customFormat="1" ht="16.5">
      <c r="A8" s="28"/>
      <c r="B8" s="19">
        <v>4</v>
      </c>
      <c r="C8" s="188">
        <v>217</v>
      </c>
      <c r="D8" s="188" t="s">
        <v>388</v>
      </c>
      <c r="E8" s="189" t="s">
        <v>60</v>
      </c>
      <c r="F8" s="188" t="s">
        <v>292</v>
      </c>
      <c r="G8" s="192">
        <v>11.5</v>
      </c>
      <c r="H8" s="68"/>
      <c r="I8" s="69"/>
      <c r="J8" s="68"/>
      <c r="K8" s="69"/>
      <c r="L8" s="33"/>
    </row>
    <row r="9" spans="1:12" s="14" customFormat="1" ht="16.5">
      <c r="A9" s="28"/>
      <c r="B9" s="19">
        <v>5</v>
      </c>
      <c r="C9" s="187">
        <v>103</v>
      </c>
      <c r="D9" s="187" t="s">
        <v>533</v>
      </c>
      <c r="E9" s="186" t="s">
        <v>60</v>
      </c>
      <c r="F9" s="187" t="s">
        <v>534</v>
      </c>
      <c r="G9" s="455">
        <v>11.5</v>
      </c>
      <c r="H9" s="68"/>
      <c r="I9" s="69"/>
      <c r="J9" s="68"/>
      <c r="K9" s="69"/>
      <c r="L9" s="33"/>
    </row>
    <row r="10" spans="1:12" s="14" customFormat="1" ht="16.5">
      <c r="A10" s="28"/>
      <c r="B10" s="19">
        <v>6</v>
      </c>
      <c r="C10" s="188">
        <v>220</v>
      </c>
      <c r="D10" s="188" t="s">
        <v>398</v>
      </c>
      <c r="E10" s="189" t="s">
        <v>60</v>
      </c>
      <c r="F10" s="188" t="s">
        <v>292</v>
      </c>
      <c r="G10" s="192">
        <v>11.9</v>
      </c>
      <c r="H10" s="68"/>
      <c r="I10" s="69"/>
      <c r="J10" s="68"/>
      <c r="K10" s="69"/>
      <c r="L10" s="33"/>
    </row>
    <row r="11" spans="1:12" s="14" customFormat="1" ht="16.5">
      <c r="A11" s="28"/>
      <c r="B11" s="19">
        <v>7</v>
      </c>
      <c r="C11" s="187">
        <v>107</v>
      </c>
      <c r="D11" s="187" t="s">
        <v>535</v>
      </c>
      <c r="E11" s="186" t="s">
        <v>60</v>
      </c>
      <c r="F11" s="187" t="s">
        <v>534</v>
      </c>
      <c r="G11" s="455">
        <v>12.1</v>
      </c>
      <c r="H11" s="68"/>
      <c r="I11" s="69"/>
      <c r="J11" s="68"/>
      <c r="K11" s="69"/>
      <c r="L11" s="33"/>
    </row>
    <row r="12" spans="1:12" s="14" customFormat="1" ht="16.5">
      <c r="A12" s="28"/>
      <c r="B12" s="19">
        <v>8</v>
      </c>
      <c r="C12" s="188">
        <v>119</v>
      </c>
      <c r="D12" s="188" t="s">
        <v>536</v>
      </c>
      <c r="E12" s="189" t="s">
        <v>60</v>
      </c>
      <c r="F12" s="188" t="s">
        <v>348</v>
      </c>
      <c r="G12" s="192">
        <v>12.3</v>
      </c>
      <c r="H12" s="68"/>
      <c r="I12" s="69"/>
      <c r="J12" s="68"/>
      <c r="K12" s="69"/>
      <c r="L12" s="33"/>
    </row>
    <row r="13" spans="1:12" s="14" customFormat="1" ht="16.5">
      <c r="A13" s="28"/>
      <c r="B13" s="19">
        <v>9</v>
      </c>
      <c r="C13" s="187">
        <v>100</v>
      </c>
      <c r="D13" s="187" t="s">
        <v>537</v>
      </c>
      <c r="E13" s="186" t="s">
        <v>59</v>
      </c>
      <c r="F13" s="187" t="s">
        <v>534</v>
      </c>
      <c r="G13" s="455">
        <v>12.5</v>
      </c>
      <c r="H13" s="68"/>
      <c r="I13" s="69"/>
      <c r="J13" s="68"/>
      <c r="K13" s="69"/>
      <c r="L13" s="33"/>
    </row>
    <row r="14" spans="1:12" s="14" customFormat="1" ht="16.5">
      <c r="A14" s="28"/>
      <c r="B14" s="19">
        <v>10</v>
      </c>
      <c r="C14" s="187">
        <v>106</v>
      </c>
      <c r="D14" s="187" t="s">
        <v>538</v>
      </c>
      <c r="E14" s="186" t="s">
        <v>59</v>
      </c>
      <c r="F14" s="187" t="s">
        <v>534</v>
      </c>
      <c r="G14" s="455">
        <v>12.82</v>
      </c>
      <c r="H14" s="68"/>
      <c r="I14" s="69"/>
      <c r="J14" s="68"/>
      <c r="K14" s="69"/>
      <c r="L14" s="33"/>
    </row>
    <row r="15" spans="1:12" s="14" customFormat="1" ht="16.5">
      <c r="A15" s="28"/>
      <c r="B15" s="19">
        <v>11</v>
      </c>
      <c r="C15" s="187">
        <v>108</v>
      </c>
      <c r="D15" s="187" t="s">
        <v>539</v>
      </c>
      <c r="E15" s="186" t="s">
        <v>60</v>
      </c>
      <c r="F15" s="187" t="s">
        <v>534</v>
      </c>
      <c r="G15" s="455">
        <v>12.83</v>
      </c>
      <c r="H15" s="68"/>
      <c r="I15" s="69"/>
      <c r="J15" s="68"/>
      <c r="K15" s="69"/>
      <c r="L15" s="33"/>
    </row>
    <row r="16" spans="1:12" s="14" customFormat="1" ht="16.5">
      <c r="A16" s="28"/>
      <c r="B16" s="19">
        <v>12</v>
      </c>
      <c r="C16" s="187">
        <v>102</v>
      </c>
      <c r="D16" s="187" t="s">
        <v>540</v>
      </c>
      <c r="E16" s="186" t="s">
        <v>60</v>
      </c>
      <c r="F16" s="187" t="s">
        <v>541</v>
      </c>
      <c r="G16" s="451">
        <v>12.89</v>
      </c>
      <c r="H16" s="68"/>
      <c r="I16" s="69"/>
      <c r="J16" s="68"/>
      <c r="K16" s="69"/>
      <c r="L16" s="33"/>
    </row>
    <row r="17" spans="1:12" s="14" customFormat="1" ht="16.5">
      <c r="A17" s="28"/>
      <c r="B17" s="19"/>
      <c r="C17" s="188">
        <v>104</v>
      </c>
      <c r="D17" s="188" t="s">
        <v>542</v>
      </c>
      <c r="E17" s="189" t="s">
        <v>60</v>
      </c>
      <c r="F17" s="188" t="s">
        <v>541</v>
      </c>
      <c r="G17" s="192">
        <v>13.8</v>
      </c>
      <c r="H17" s="68"/>
      <c r="I17" s="69"/>
      <c r="J17" s="68"/>
      <c r="K17" s="69"/>
      <c r="L17" s="33"/>
    </row>
    <row r="18" spans="1:12" s="14" customFormat="1" ht="16.5">
      <c r="A18" s="28"/>
      <c r="B18" s="19"/>
      <c r="C18" s="188">
        <v>123</v>
      </c>
      <c r="D18" s="188" t="s">
        <v>347</v>
      </c>
      <c r="E18" s="189" t="s">
        <v>57</v>
      </c>
      <c r="F18" s="188" t="s">
        <v>348</v>
      </c>
      <c r="G18" s="226" t="s">
        <v>279</v>
      </c>
      <c r="H18" s="68"/>
      <c r="I18" s="69"/>
      <c r="J18" s="68"/>
      <c r="K18" s="69"/>
      <c r="L18" s="33"/>
    </row>
    <row r="19" spans="1:12" s="14" customFormat="1" ht="16.5">
      <c r="A19" s="28"/>
      <c r="B19" s="19"/>
      <c r="C19" s="188">
        <v>138</v>
      </c>
      <c r="D19" s="188" t="s">
        <v>418</v>
      </c>
      <c r="E19" s="189" t="s">
        <v>60</v>
      </c>
      <c r="F19" s="188" t="s">
        <v>346</v>
      </c>
      <c r="G19" s="226" t="s">
        <v>279</v>
      </c>
      <c r="H19" s="68"/>
      <c r="I19" s="69"/>
      <c r="J19" s="68"/>
      <c r="K19" s="69"/>
      <c r="L19" s="33"/>
    </row>
    <row r="20" spans="1:12" s="14" customFormat="1" ht="16.5">
      <c r="A20" s="28"/>
      <c r="B20" s="19"/>
      <c r="C20" s="188">
        <v>122</v>
      </c>
      <c r="D20" s="188" t="s">
        <v>420</v>
      </c>
      <c r="E20" s="189" t="s">
        <v>59</v>
      </c>
      <c r="F20" s="188" t="s">
        <v>348</v>
      </c>
      <c r="G20" s="226" t="s">
        <v>279</v>
      </c>
      <c r="H20" s="68"/>
      <c r="I20" s="69"/>
      <c r="J20" s="68"/>
      <c r="K20" s="69"/>
      <c r="L20" s="33"/>
    </row>
    <row r="21" spans="1:12" s="14" customFormat="1" ht="16.5">
      <c r="A21" s="28"/>
      <c r="B21" s="108"/>
      <c r="C21" s="105"/>
      <c r="D21" s="105"/>
      <c r="E21" s="106"/>
      <c r="F21" s="105"/>
      <c r="G21" s="33"/>
      <c r="H21" s="68"/>
      <c r="I21" s="69"/>
      <c r="J21" s="68"/>
      <c r="K21" s="69"/>
      <c r="L21" s="33"/>
    </row>
    <row r="22" spans="4:9" ht="21" thickBot="1">
      <c r="D22" s="27" t="s">
        <v>543</v>
      </c>
      <c r="E22"/>
      <c r="G22"/>
      <c r="H22" s="12"/>
      <c r="I22"/>
    </row>
    <row r="23" spans="1:12" ht="16.5">
      <c r="A23" s="49"/>
      <c r="B23" s="227" t="s">
        <v>98</v>
      </c>
      <c r="C23" s="56" t="s">
        <v>0</v>
      </c>
      <c r="D23" s="229" t="s">
        <v>2</v>
      </c>
      <c r="E23" s="231" t="s">
        <v>3</v>
      </c>
      <c r="F23" s="233" t="s">
        <v>4</v>
      </c>
      <c r="G23" s="406" t="s">
        <v>94</v>
      </c>
      <c r="H23" s="335"/>
      <c r="I23" s="336"/>
      <c r="J23" s="335"/>
      <c r="K23" s="336"/>
      <c r="L23" s="337"/>
    </row>
    <row r="24" spans="1:12" ht="17.25" thickBot="1">
      <c r="A24" s="50"/>
      <c r="B24" s="228"/>
      <c r="C24" s="6" t="s">
        <v>1</v>
      </c>
      <c r="D24" s="230"/>
      <c r="E24" s="232"/>
      <c r="F24" s="234"/>
      <c r="G24" s="407"/>
      <c r="H24" s="335"/>
      <c r="I24" s="336"/>
      <c r="J24" s="335"/>
      <c r="K24" s="336"/>
      <c r="L24" s="337"/>
    </row>
    <row r="25" spans="1:12" ht="16.5">
      <c r="A25" s="28"/>
      <c r="B25" s="109">
        <v>1</v>
      </c>
      <c r="C25" s="188">
        <v>14</v>
      </c>
      <c r="D25" s="188" t="s">
        <v>544</v>
      </c>
      <c r="E25" s="189" t="s">
        <v>59</v>
      </c>
      <c r="F25" s="188" t="s">
        <v>302</v>
      </c>
      <c r="G25" s="188">
        <v>11.3</v>
      </c>
      <c r="H25" s="68"/>
      <c r="I25" s="69"/>
      <c r="J25" s="68"/>
      <c r="K25" s="69"/>
      <c r="L25" s="33"/>
    </row>
    <row r="26" spans="1:12" ht="16.5">
      <c r="A26" s="28"/>
      <c r="B26" s="19">
        <v>2</v>
      </c>
      <c r="C26" s="184">
        <v>135</v>
      </c>
      <c r="D26" s="184" t="s">
        <v>171</v>
      </c>
      <c r="E26" s="186" t="s">
        <v>59</v>
      </c>
      <c r="F26" s="184" t="s">
        <v>346</v>
      </c>
      <c r="G26" s="184">
        <v>11.8</v>
      </c>
      <c r="H26" s="68"/>
      <c r="I26" s="69"/>
      <c r="J26" s="68"/>
      <c r="K26" s="69"/>
      <c r="L26" s="33"/>
    </row>
    <row r="27" spans="1:12" ht="16.5">
      <c r="A27" s="28"/>
      <c r="B27" s="19">
        <v>3</v>
      </c>
      <c r="C27" s="184">
        <v>136</v>
      </c>
      <c r="D27" s="184" t="s">
        <v>176</v>
      </c>
      <c r="E27" s="186" t="s">
        <v>59</v>
      </c>
      <c r="F27" s="184" t="s">
        <v>346</v>
      </c>
      <c r="G27" s="451">
        <v>12.24</v>
      </c>
      <c r="H27" s="68"/>
      <c r="I27" s="69"/>
      <c r="J27" s="68"/>
      <c r="K27" s="69"/>
      <c r="L27" s="33"/>
    </row>
    <row r="28" spans="1:12" s="14" customFormat="1" ht="16.5">
      <c r="A28" s="28"/>
      <c r="B28" s="19">
        <v>4</v>
      </c>
      <c r="C28" s="188">
        <v>134</v>
      </c>
      <c r="D28" s="188" t="s">
        <v>545</v>
      </c>
      <c r="E28" s="189" t="s">
        <v>59</v>
      </c>
      <c r="F28" s="188" t="s">
        <v>346</v>
      </c>
      <c r="G28" s="192">
        <v>12.26</v>
      </c>
      <c r="H28" s="68"/>
      <c r="I28" s="69"/>
      <c r="J28" s="68"/>
      <c r="K28" s="69"/>
      <c r="L28" s="33"/>
    </row>
    <row r="29" spans="1:12" s="14" customFormat="1" ht="16.5">
      <c r="A29" s="28"/>
      <c r="B29" s="19"/>
      <c r="C29" s="188">
        <v>133</v>
      </c>
      <c r="D29" s="188" t="s">
        <v>546</v>
      </c>
      <c r="E29" s="189" t="s">
        <v>59</v>
      </c>
      <c r="F29" s="188" t="s">
        <v>346</v>
      </c>
      <c r="G29" s="193" t="s">
        <v>279</v>
      </c>
      <c r="H29" s="68"/>
      <c r="I29" s="69"/>
      <c r="J29" s="68"/>
      <c r="K29" s="69"/>
      <c r="L29" s="33"/>
    </row>
    <row r="30" spans="1:12" s="14" customFormat="1" ht="16.5">
      <c r="A30" s="28"/>
      <c r="B30" s="19"/>
      <c r="C30" s="188">
        <v>137</v>
      </c>
      <c r="D30" s="188" t="s">
        <v>547</v>
      </c>
      <c r="E30" s="189" t="s">
        <v>60</v>
      </c>
      <c r="F30" s="188" t="s">
        <v>346</v>
      </c>
      <c r="G30" s="193" t="s">
        <v>279</v>
      </c>
      <c r="H30" s="68"/>
      <c r="I30" s="69"/>
      <c r="J30" s="68"/>
      <c r="K30" s="69"/>
      <c r="L30" s="33"/>
    </row>
    <row r="31" spans="1:12" s="14" customFormat="1" ht="16.5">
      <c r="A31" s="28"/>
      <c r="B31" s="108"/>
      <c r="C31" s="105"/>
      <c r="D31" s="105"/>
      <c r="E31" s="106"/>
      <c r="F31" s="105"/>
      <c r="G31" s="33"/>
      <c r="H31" s="68"/>
      <c r="I31" s="69"/>
      <c r="J31" s="68"/>
      <c r="K31" s="69"/>
      <c r="L31" s="33"/>
    </row>
    <row r="32" spans="1:12" s="14" customFormat="1" ht="16.5">
      <c r="A32" s="28"/>
      <c r="B32" s="108"/>
      <c r="C32" s="105"/>
      <c r="D32" s="105"/>
      <c r="E32" s="106"/>
      <c r="F32" s="105"/>
      <c r="G32" s="33"/>
      <c r="H32" s="68"/>
      <c r="I32" s="69"/>
      <c r="J32" s="68"/>
      <c r="K32" s="69"/>
      <c r="L32" s="33"/>
    </row>
    <row r="33" spans="1:12" s="14" customFormat="1" ht="16.5">
      <c r="A33" s="28"/>
      <c r="B33" s="108"/>
      <c r="C33" s="105"/>
      <c r="D33" s="105"/>
      <c r="E33" s="106"/>
      <c r="F33" s="105"/>
      <c r="G33" s="33"/>
      <c r="H33" s="68"/>
      <c r="I33" s="69"/>
      <c r="J33" s="68"/>
      <c r="K33" s="69"/>
      <c r="L33" s="33"/>
    </row>
    <row r="35" ht="17.25" thickBot="1">
      <c r="D35" s="27" t="s">
        <v>240</v>
      </c>
    </row>
    <row r="36" spans="1:12" ht="16.5" customHeight="1">
      <c r="A36" s="49"/>
      <c r="B36" s="227" t="s">
        <v>98</v>
      </c>
      <c r="C36" s="119"/>
      <c r="D36" s="325" t="s">
        <v>239</v>
      </c>
      <c r="E36" s="325" t="s">
        <v>4</v>
      </c>
      <c r="F36" s="497" t="s">
        <v>94</v>
      </c>
      <c r="G36" s="496"/>
      <c r="H36" s="335"/>
      <c r="I36" s="336"/>
      <c r="J36" s="335"/>
      <c r="K36" s="336"/>
      <c r="L36" s="337"/>
    </row>
    <row r="37" spans="1:12" ht="17.25" thickBot="1">
      <c r="A37" s="50"/>
      <c r="B37" s="228"/>
      <c r="C37" s="120"/>
      <c r="D37" s="326"/>
      <c r="E37" s="326"/>
      <c r="F37" s="498"/>
      <c r="G37" s="496"/>
      <c r="H37" s="335"/>
      <c r="I37" s="336"/>
      <c r="J37" s="335"/>
      <c r="K37" s="336"/>
      <c r="L37" s="337"/>
    </row>
    <row r="38" spans="1:12" ht="51" customHeight="1">
      <c r="A38" s="28"/>
      <c r="B38" s="109">
        <v>1</v>
      </c>
      <c r="C38" s="109"/>
      <c r="D38" s="109" t="s">
        <v>552</v>
      </c>
      <c r="E38" s="137" t="s">
        <v>20</v>
      </c>
      <c r="F38" s="178" t="s">
        <v>554</v>
      </c>
      <c r="G38" s="78"/>
      <c r="H38" s="80"/>
      <c r="I38" s="69"/>
      <c r="J38" s="68"/>
      <c r="K38" s="69"/>
      <c r="L38" s="33"/>
    </row>
    <row r="39" spans="1:12" ht="51" customHeight="1">
      <c r="A39" s="28"/>
      <c r="B39" s="109">
        <v>2</v>
      </c>
      <c r="C39" s="109"/>
      <c r="D39" s="513" t="s">
        <v>548</v>
      </c>
      <c r="E39" s="514" t="s">
        <v>549</v>
      </c>
      <c r="F39" s="178" t="s">
        <v>553</v>
      </c>
      <c r="G39" s="78"/>
      <c r="H39" s="80"/>
      <c r="I39" s="69"/>
      <c r="J39" s="68"/>
      <c r="K39" s="69"/>
      <c r="L39" s="33"/>
    </row>
    <row r="40" spans="1:12" ht="51" customHeight="1">
      <c r="A40" s="28"/>
      <c r="B40" s="109">
        <v>3</v>
      </c>
      <c r="C40" s="109"/>
      <c r="D40" s="499" t="s">
        <v>551</v>
      </c>
      <c r="E40" s="137" t="s">
        <v>550</v>
      </c>
      <c r="F40" s="178" t="s">
        <v>555</v>
      </c>
      <c r="G40" s="78"/>
      <c r="H40" s="80"/>
      <c r="I40" s="69"/>
      <c r="J40" s="68"/>
      <c r="K40" s="69"/>
      <c r="L40" s="33"/>
    </row>
    <row r="41" spans="3:12" ht="16.5">
      <c r="C41" s="30"/>
      <c r="D41" s="31"/>
      <c r="E41" s="32"/>
      <c r="F41" s="31"/>
      <c r="G41" s="73"/>
      <c r="H41" s="73"/>
      <c r="I41" s="73"/>
      <c r="J41" s="73"/>
      <c r="K41" s="73"/>
      <c r="L41" s="73"/>
    </row>
  </sheetData>
  <sheetProtection/>
  <mergeCells count="30">
    <mergeCell ref="I23:I24"/>
    <mergeCell ref="J23:J24"/>
    <mergeCell ref="K23:K24"/>
    <mergeCell ref="L23:L24"/>
    <mergeCell ref="B23:B24"/>
    <mergeCell ref="D23:D24"/>
    <mergeCell ref="E23:E24"/>
    <mergeCell ref="F23:F24"/>
    <mergeCell ref="G23:G24"/>
    <mergeCell ref="H23:H24"/>
    <mergeCell ref="I36:I37"/>
    <mergeCell ref="J36:J37"/>
    <mergeCell ref="K36:K37"/>
    <mergeCell ref="L36:L37"/>
    <mergeCell ref="B36:B37"/>
    <mergeCell ref="D36:D37"/>
    <mergeCell ref="E36:E37"/>
    <mergeCell ref="F36:F37"/>
    <mergeCell ref="G36:G37"/>
    <mergeCell ref="H36:H37"/>
    <mergeCell ref="I3:I4"/>
    <mergeCell ref="J3:J4"/>
    <mergeCell ref="K3:K4"/>
    <mergeCell ref="L3:L4"/>
    <mergeCell ref="B3:B4"/>
    <mergeCell ref="D3:D4"/>
    <mergeCell ref="E3:E4"/>
    <mergeCell ref="F3:F4"/>
    <mergeCell ref="G3:G4"/>
    <mergeCell ref="H3:H4"/>
  </mergeCells>
  <printOptions/>
  <pageMargins left="0.75" right="0.25" top="0.75" bottom="0.75" header="0.3" footer="0.3"/>
  <pageSetup horizontalDpi="600" verticalDpi="600" orientation="portrait" paperSize="9" scale="73" r:id="rId1"/>
  <headerFooter>
    <oddHeader>&amp;C&amp;"Arial Narrow,Regular"     КАД НЕМА ТАРТАНА . . . 2015 !!!   
   СМЕДЕРЕВСКА ПАЛАНКА  ,  16. АВГУСТ  2015. године</oddHeader>
    <oddFooter>&amp;CПОКРОВИТЕЉ :  ОПШТИНА СМЕДЕРЕВСКА ПАЛАНКА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P59"/>
  <sheetViews>
    <sheetView tabSelected="1" view="pageLayout" workbookViewId="0" topLeftCell="A4">
      <selection activeCell="E24" sqref="E24"/>
    </sheetView>
  </sheetViews>
  <sheetFormatPr defaultColWidth="9.140625" defaultRowHeight="15"/>
  <cols>
    <col min="1" max="1" width="5.57421875" style="0" customWidth="1"/>
    <col min="2" max="2" width="5.421875" style="0" customWidth="1"/>
    <col min="3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8" customWidth="1"/>
    <col min="9" max="9" width="6.7109375" style="7" customWidth="1"/>
    <col min="10" max="10" width="6.7109375" style="39" customWidth="1"/>
    <col min="11" max="11" width="6.7109375" style="7" customWidth="1"/>
    <col min="12" max="12" width="6.7109375" style="9" customWidth="1"/>
    <col min="13" max="13" width="6.7109375" style="8" customWidth="1"/>
    <col min="14" max="14" width="9.140625" style="14" customWidth="1"/>
    <col min="15" max="15" width="10.140625" style="14" customWidth="1"/>
  </cols>
  <sheetData>
    <row r="3" spans="5:10" ht="21" thickBot="1">
      <c r="E3" s="83" t="s">
        <v>19</v>
      </c>
      <c r="F3"/>
      <c r="H3"/>
      <c r="I3" s="12"/>
      <c r="J3" s="38"/>
    </row>
    <row r="4" spans="3:16" ht="16.5">
      <c r="C4" s="227" t="s">
        <v>98</v>
      </c>
      <c r="D4" s="56" t="s">
        <v>0</v>
      </c>
      <c r="E4" s="229" t="s">
        <v>2</v>
      </c>
      <c r="F4" s="231" t="s">
        <v>3</v>
      </c>
      <c r="G4" s="233" t="s">
        <v>4</v>
      </c>
      <c r="H4" s="235" t="s">
        <v>97</v>
      </c>
      <c r="I4" s="237" t="s">
        <v>5</v>
      </c>
      <c r="J4" s="253" t="s">
        <v>7</v>
      </c>
      <c r="K4" s="237" t="s">
        <v>5</v>
      </c>
      <c r="L4" s="121" t="s">
        <v>11</v>
      </c>
      <c r="M4" s="113" t="s">
        <v>12</v>
      </c>
      <c r="P4" s="10"/>
    </row>
    <row r="5" spans="3:16" ht="17.25" thickBot="1">
      <c r="C5" s="228"/>
      <c r="D5" s="6" t="s">
        <v>1</v>
      </c>
      <c r="E5" s="230"/>
      <c r="F5" s="232"/>
      <c r="G5" s="234"/>
      <c r="H5" s="236"/>
      <c r="I5" s="238"/>
      <c r="J5" s="254"/>
      <c r="K5" s="238"/>
      <c r="L5" s="122" t="s">
        <v>10</v>
      </c>
      <c r="M5" s="115" t="s">
        <v>13</v>
      </c>
      <c r="P5" s="10"/>
    </row>
    <row r="6" spans="3:13" ht="16.5">
      <c r="C6" s="187">
        <v>1</v>
      </c>
      <c r="D6" s="188">
        <v>3</v>
      </c>
      <c r="E6" s="188" t="s">
        <v>287</v>
      </c>
      <c r="F6" s="189" t="s">
        <v>28</v>
      </c>
      <c r="G6" s="188" t="s">
        <v>288</v>
      </c>
      <c r="H6" s="188">
        <v>13.8</v>
      </c>
      <c r="I6" s="188">
        <v>2.5</v>
      </c>
      <c r="J6" s="190">
        <v>2.89</v>
      </c>
      <c r="K6" s="188">
        <v>1</v>
      </c>
      <c r="L6" s="184">
        <f aca="true" t="shared" si="0" ref="L6:L20">I6+K6</f>
        <v>3.5</v>
      </c>
      <c r="M6" s="191">
        <v>8</v>
      </c>
    </row>
    <row r="7" spans="3:13" ht="16.5">
      <c r="C7" s="187">
        <v>2</v>
      </c>
      <c r="D7" s="188">
        <v>73</v>
      </c>
      <c r="E7" s="188" t="s">
        <v>289</v>
      </c>
      <c r="F7" s="189" t="s">
        <v>28</v>
      </c>
      <c r="G7" s="188" t="s">
        <v>290</v>
      </c>
      <c r="H7" s="188">
        <v>13.8</v>
      </c>
      <c r="I7" s="188">
        <v>2.5</v>
      </c>
      <c r="J7" s="190">
        <v>2.81</v>
      </c>
      <c r="K7" s="188">
        <v>2</v>
      </c>
      <c r="L7" s="184">
        <f t="shared" si="0"/>
        <v>4.5</v>
      </c>
      <c r="M7" s="191">
        <v>6</v>
      </c>
    </row>
    <row r="8" spans="3:13" ht="16.5">
      <c r="C8" s="187">
        <v>3</v>
      </c>
      <c r="D8" s="188">
        <v>202</v>
      </c>
      <c r="E8" s="188" t="s">
        <v>291</v>
      </c>
      <c r="F8" s="189" t="s">
        <v>28</v>
      </c>
      <c r="G8" s="188" t="s">
        <v>292</v>
      </c>
      <c r="H8" s="188">
        <v>13.4</v>
      </c>
      <c r="I8" s="188">
        <v>1</v>
      </c>
      <c r="J8" s="190">
        <v>2.68</v>
      </c>
      <c r="K8" s="188">
        <v>4</v>
      </c>
      <c r="L8" s="184">
        <f t="shared" si="0"/>
        <v>5</v>
      </c>
      <c r="M8" s="191">
        <v>4</v>
      </c>
    </row>
    <row r="9" spans="3:13" ht="16.5">
      <c r="C9" s="187">
        <v>4</v>
      </c>
      <c r="D9" s="188">
        <v>143</v>
      </c>
      <c r="E9" s="188" t="s">
        <v>293</v>
      </c>
      <c r="F9" s="189" t="s">
        <v>28</v>
      </c>
      <c r="G9" s="188" t="s">
        <v>294</v>
      </c>
      <c r="H9" s="188">
        <v>14.4</v>
      </c>
      <c r="I9" s="188">
        <v>4.5</v>
      </c>
      <c r="J9" s="185">
        <v>2.5</v>
      </c>
      <c r="K9" s="188">
        <v>6</v>
      </c>
      <c r="L9" s="184">
        <f t="shared" si="0"/>
        <v>10.5</v>
      </c>
      <c r="M9" s="191">
        <v>3</v>
      </c>
    </row>
    <row r="10" spans="3:13" ht="16.5">
      <c r="C10" s="187">
        <v>5</v>
      </c>
      <c r="D10" s="188">
        <v>147</v>
      </c>
      <c r="E10" s="188" t="s">
        <v>295</v>
      </c>
      <c r="F10" s="189" t="s">
        <v>28</v>
      </c>
      <c r="G10" s="188" t="s">
        <v>294</v>
      </c>
      <c r="H10" s="188">
        <v>14.8</v>
      </c>
      <c r="I10" s="188">
        <v>6</v>
      </c>
      <c r="J10" s="190">
        <v>2.52</v>
      </c>
      <c r="K10" s="188">
        <v>5</v>
      </c>
      <c r="L10" s="184">
        <f t="shared" si="0"/>
        <v>11</v>
      </c>
      <c r="M10" s="191">
        <v>2</v>
      </c>
    </row>
    <row r="11" spans="3:13" ht="16.5">
      <c r="C11" s="187">
        <v>6</v>
      </c>
      <c r="D11" s="188">
        <v>37</v>
      </c>
      <c r="E11" s="188" t="s">
        <v>296</v>
      </c>
      <c r="F11" s="189" t="s">
        <v>29</v>
      </c>
      <c r="G11" s="188" t="s">
        <v>297</v>
      </c>
      <c r="H11" s="188">
        <v>14.4</v>
      </c>
      <c r="I11" s="188">
        <v>4.5</v>
      </c>
      <c r="J11" s="190">
        <v>2.19</v>
      </c>
      <c r="K11" s="188">
        <v>10</v>
      </c>
      <c r="L11" s="184">
        <f t="shared" si="0"/>
        <v>14.5</v>
      </c>
      <c r="M11" s="191">
        <v>1</v>
      </c>
    </row>
    <row r="12" spans="3:13" ht="16.5">
      <c r="C12" s="187">
        <v>7</v>
      </c>
      <c r="D12" s="188">
        <v>56</v>
      </c>
      <c r="E12" s="188" t="s">
        <v>298</v>
      </c>
      <c r="F12" s="189" t="s">
        <v>28</v>
      </c>
      <c r="G12" s="188" t="s">
        <v>299</v>
      </c>
      <c r="H12" s="188">
        <v>14.9</v>
      </c>
      <c r="I12" s="188">
        <v>7</v>
      </c>
      <c r="J12" s="190">
        <v>2.33</v>
      </c>
      <c r="K12" s="188">
        <v>8</v>
      </c>
      <c r="L12" s="184">
        <f t="shared" si="0"/>
        <v>15</v>
      </c>
      <c r="M12" s="187"/>
    </row>
    <row r="13" spans="3:13" ht="16.5">
      <c r="C13" s="187">
        <v>8</v>
      </c>
      <c r="D13" s="188">
        <v>57</v>
      </c>
      <c r="E13" s="188" t="s">
        <v>300</v>
      </c>
      <c r="F13" s="189" t="s">
        <v>28</v>
      </c>
      <c r="G13" s="188" t="s">
        <v>299</v>
      </c>
      <c r="H13" s="192">
        <v>15</v>
      </c>
      <c r="I13" s="188">
        <v>8.5</v>
      </c>
      <c r="J13" s="190">
        <v>2.46</v>
      </c>
      <c r="K13" s="188">
        <v>7</v>
      </c>
      <c r="L13" s="184">
        <f t="shared" si="0"/>
        <v>15.5</v>
      </c>
      <c r="M13" s="187"/>
    </row>
    <row r="14" spans="3:13" ht="16.5">
      <c r="C14" s="187">
        <v>9</v>
      </c>
      <c r="D14" s="188">
        <v>15</v>
      </c>
      <c r="E14" s="188" t="s">
        <v>301</v>
      </c>
      <c r="F14" s="189" t="s">
        <v>28</v>
      </c>
      <c r="G14" s="188" t="s">
        <v>302</v>
      </c>
      <c r="H14" s="188">
        <v>15.9</v>
      </c>
      <c r="I14" s="188">
        <v>13</v>
      </c>
      <c r="J14" s="190">
        <v>2.7</v>
      </c>
      <c r="K14" s="188">
        <v>3</v>
      </c>
      <c r="L14" s="184">
        <f t="shared" si="0"/>
        <v>16</v>
      </c>
      <c r="M14" s="187"/>
    </row>
    <row r="15" spans="3:13" ht="16.5">
      <c r="C15" s="187">
        <v>10</v>
      </c>
      <c r="D15" s="188">
        <v>163</v>
      </c>
      <c r="E15" s="188" t="s">
        <v>303</v>
      </c>
      <c r="F15" s="189" t="s">
        <v>28</v>
      </c>
      <c r="G15" s="188" t="s">
        <v>294</v>
      </c>
      <c r="H15" s="188">
        <v>15.3</v>
      </c>
      <c r="I15" s="188">
        <v>10</v>
      </c>
      <c r="J15" s="190">
        <v>2.26</v>
      </c>
      <c r="K15" s="188">
        <v>9</v>
      </c>
      <c r="L15" s="184">
        <f t="shared" si="0"/>
        <v>19</v>
      </c>
      <c r="M15" s="187"/>
    </row>
    <row r="16" spans="3:13" ht="16.5">
      <c r="C16" s="187">
        <v>11</v>
      </c>
      <c r="D16" s="188">
        <v>144</v>
      </c>
      <c r="E16" s="188" t="s">
        <v>304</v>
      </c>
      <c r="F16" s="189" t="s">
        <v>28</v>
      </c>
      <c r="G16" s="188" t="s">
        <v>294</v>
      </c>
      <c r="H16" s="188">
        <v>15.4</v>
      </c>
      <c r="I16" s="188">
        <v>11</v>
      </c>
      <c r="J16" s="190">
        <v>2.14</v>
      </c>
      <c r="K16" s="188">
        <v>11</v>
      </c>
      <c r="L16" s="184">
        <f t="shared" si="0"/>
        <v>22</v>
      </c>
      <c r="M16" s="187"/>
    </row>
    <row r="17" spans="3:13" ht="16.5">
      <c r="C17" s="187">
        <v>12</v>
      </c>
      <c r="D17" s="188">
        <v>77</v>
      </c>
      <c r="E17" s="188" t="s">
        <v>305</v>
      </c>
      <c r="F17" s="189" t="s">
        <v>28</v>
      </c>
      <c r="G17" s="188" t="s">
        <v>306</v>
      </c>
      <c r="H17" s="192">
        <v>15</v>
      </c>
      <c r="I17" s="188">
        <v>8.5</v>
      </c>
      <c r="J17" s="190">
        <v>1.78</v>
      </c>
      <c r="K17" s="188">
        <v>14</v>
      </c>
      <c r="L17" s="184">
        <f t="shared" si="0"/>
        <v>22.5</v>
      </c>
      <c r="M17" s="187"/>
    </row>
    <row r="18" spans="3:13" ht="16.5">
      <c r="C18" s="187">
        <v>13</v>
      </c>
      <c r="D18" s="188">
        <v>148</v>
      </c>
      <c r="E18" s="188" t="s">
        <v>307</v>
      </c>
      <c r="F18" s="189" t="s">
        <v>28</v>
      </c>
      <c r="G18" s="188" t="s">
        <v>294</v>
      </c>
      <c r="H18" s="188">
        <v>15.5</v>
      </c>
      <c r="I18" s="188">
        <v>12</v>
      </c>
      <c r="J18" s="190">
        <v>2.04</v>
      </c>
      <c r="K18" s="188">
        <v>12</v>
      </c>
      <c r="L18" s="184">
        <f t="shared" si="0"/>
        <v>24</v>
      </c>
      <c r="M18" s="187"/>
    </row>
    <row r="19" spans="3:13" ht="16.5">
      <c r="C19" s="187">
        <v>14</v>
      </c>
      <c r="D19" s="188">
        <v>42</v>
      </c>
      <c r="E19" s="188" t="s">
        <v>308</v>
      </c>
      <c r="F19" s="189">
        <v>10</v>
      </c>
      <c r="G19" s="188" t="s">
        <v>297</v>
      </c>
      <c r="H19" s="188">
        <v>18.3</v>
      </c>
      <c r="I19" s="188">
        <v>15</v>
      </c>
      <c r="J19" s="190">
        <v>1.86</v>
      </c>
      <c r="K19" s="188">
        <v>13</v>
      </c>
      <c r="L19" s="184">
        <f t="shared" si="0"/>
        <v>28</v>
      </c>
      <c r="M19" s="187"/>
    </row>
    <row r="20" spans="3:13" ht="16.5">
      <c r="C20" s="187">
        <v>15</v>
      </c>
      <c r="D20" s="187">
        <v>60</v>
      </c>
      <c r="E20" s="187" t="s">
        <v>309</v>
      </c>
      <c r="F20" s="186" t="s">
        <v>29</v>
      </c>
      <c r="G20" s="187" t="s">
        <v>297</v>
      </c>
      <c r="H20" s="187">
        <v>17.7</v>
      </c>
      <c r="I20" s="188">
        <v>14</v>
      </c>
      <c r="J20" s="185">
        <v>1.54</v>
      </c>
      <c r="K20" s="188">
        <v>15</v>
      </c>
      <c r="L20" s="184">
        <f t="shared" si="0"/>
        <v>29</v>
      </c>
      <c r="M20" s="187"/>
    </row>
    <row r="21" spans="3:13" ht="16.5">
      <c r="C21" s="187"/>
      <c r="D21" s="187">
        <v>184</v>
      </c>
      <c r="E21" s="187" t="s">
        <v>310</v>
      </c>
      <c r="F21" s="186"/>
      <c r="G21" s="187" t="s">
        <v>40</v>
      </c>
      <c r="H21" s="187">
        <v>19.3</v>
      </c>
      <c r="I21" s="188">
        <v>16</v>
      </c>
      <c r="J21" s="193" t="s">
        <v>279</v>
      </c>
      <c r="K21" s="184"/>
      <c r="L21" s="184"/>
      <c r="M21" s="184"/>
    </row>
    <row r="22" spans="3:13" ht="16.5">
      <c r="C22" s="188"/>
      <c r="D22" s="188">
        <v>203</v>
      </c>
      <c r="E22" s="188" t="s">
        <v>311</v>
      </c>
      <c r="F22" s="189" t="s">
        <v>29</v>
      </c>
      <c r="G22" s="188" t="s">
        <v>292</v>
      </c>
      <c r="H22" s="193" t="s">
        <v>279</v>
      </c>
      <c r="I22" s="188"/>
      <c r="J22" s="193" t="s">
        <v>279</v>
      </c>
      <c r="K22" s="188" t="s">
        <v>312</v>
      </c>
      <c r="L22" s="184"/>
      <c r="M22" s="184"/>
    </row>
    <row r="28" ht="17.25" thickBot="1"/>
    <row r="29" spans="4:15" ht="16.5" customHeight="1">
      <c r="D29" s="239" t="s">
        <v>99</v>
      </c>
      <c r="E29" s="241" t="s">
        <v>2</v>
      </c>
      <c r="F29" s="243" t="s">
        <v>3</v>
      </c>
      <c r="G29" s="241" t="s">
        <v>4</v>
      </c>
      <c r="H29" s="245" t="s">
        <v>71</v>
      </c>
      <c r="I29" s="245" t="s">
        <v>72</v>
      </c>
      <c r="J29" s="247" t="s">
        <v>15</v>
      </c>
      <c r="K29" s="245" t="s">
        <v>70</v>
      </c>
      <c r="L29" s="249" t="s">
        <v>16</v>
      </c>
      <c r="M29" s="251" t="s">
        <v>9</v>
      </c>
      <c r="N29" s="17"/>
      <c r="O29" s="17"/>
    </row>
    <row r="30" spans="4:15" s="41" customFormat="1" ht="39" customHeight="1" thickBot="1">
      <c r="D30" s="240"/>
      <c r="E30" s="242"/>
      <c r="F30" s="244"/>
      <c r="G30" s="242"/>
      <c r="H30" s="246"/>
      <c r="I30" s="246"/>
      <c r="J30" s="248"/>
      <c r="K30" s="246"/>
      <c r="L30" s="250"/>
      <c r="M30" s="252"/>
      <c r="N30" s="42"/>
      <c r="O30" s="42"/>
    </row>
    <row r="31" spans="4:15" ht="16.5">
      <c r="D31" s="145">
        <v>1</v>
      </c>
      <c r="E31" s="194" t="s">
        <v>82</v>
      </c>
      <c r="F31" s="195" t="s">
        <v>28</v>
      </c>
      <c r="G31" s="194" t="s">
        <v>20</v>
      </c>
      <c r="H31" s="97">
        <v>8</v>
      </c>
      <c r="I31" s="196">
        <v>8</v>
      </c>
      <c r="J31" s="197">
        <v>8</v>
      </c>
      <c r="K31" s="198">
        <v>4</v>
      </c>
      <c r="L31" s="92"/>
      <c r="M31" s="92">
        <f aca="true" t="shared" si="1" ref="M31:M42">SUM(H31:L31)</f>
        <v>28</v>
      </c>
      <c r="N31" s="17"/>
      <c r="O31" s="17"/>
    </row>
    <row r="32" spans="4:15" ht="16.5">
      <c r="D32" s="146">
        <v>2</v>
      </c>
      <c r="E32" s="199" t="s">
        <v>23</v>
      </c>
      <c r="F32" s="200" t="s">
        <v>28</v>
      </c>
      <c r="G32" s="199" t="s">
        <v>24</v>
      </c>
      <c r="H32" s="93">
        <v>6</v>
      </c>
      <c r="I32" s="201">
        <v>6</v>
      </c>
      <c r="J32" s="202">
        <v>1</v>
      </c>
      <c r="K32" s="198">
        <v>8</v>
      </c>
      <c r="L32" s="94"/>
      <c r="M32" s="92">
        <f t="shared" si="1"/>
        <v>21</v>
      </c>
      <c r="N32" s="17"/>
      <c r="O32" s="17"/>
    </row>
    <row r="33" spans="4:13" ht="16.5">
      <c r="D33" s="147">
        <v>4</v>
      </c>
      <c r="E33" s="199" t="s">
        <v>259</v>
      </c>
      <c r="F33" s="200" t="s">
        <v>28</v>
      </c>
      <c r="G33" s="199" t="s">
        <v>155</v>
      </c>
      <c r="H33" s="203"/>
      <c r="I33" s="204"/>
      <c r="J33" s="202">
        <v>6</v>
      </c>
      <c r="K33" s="198">
        <v>6</v>
      </c>
      <c r="L33" s="205"/>
      <c r="M33" s="92">
        <f t="shared" si="1"/>
        <v>12</v>
      </c>
    </row>
    <row r="34" spans="4:15" ht="16.5">
      <c r="D34" s="146">
        <v>4</v>
      </c>
      <c r="E34" s="199" t="s">
        <v>33</v>
      </c>
      <c r="F34" s="200" t="s">
        <v>28</v>
      </c>
      <c r="G34" s="199" t="s">
        <v>34</v>
      </c>
      <c r="H34" s="93">
        <v>4</v>
      </c>
      <c r="I34" s="201"/>
      <c r="J34" s="206">
        <v>2</v>
      </c>
      <c r="K34" s="198">
        <v>3</v>
      </c>
      <c r="L34" s="94"/>
      <c r="M34" s="92">
        <f t="shared" si="1"/>
        <v>9</v>
      </c>
      <c r="N34" s="17"/>
      <c r="O34" s="17"/>
    </row>
    <row r="35" spans="4:15" ht="16.5">
      <c r="D35" s="146">
        <v>3</v>
      </c>
      <c r="E35" s="199" t="s">
        <v>35</v>
      </c>
      <c r="F35" s="200" t="s">
        <v>28</v>
      </c>
      <c r="G35" s="199" t="s">
        <v>34</v>
      </c>
      <c r="H35" s="93">
        <v>3</v>
      </c>
      <c r="I35" s="201">
        <v>4</v>
      </c>
      <c r="J35" s="207"/>
      <c r="K35" s="198">
        <v>2</v>
      </c>
      <c r="L35" s="94"/>
      <c r="M35" s="92">
        <f t="shared" si="1"/>
        <v>9</v>
      </c>
      <c r="N35" s="17"/>
      <c r="O35" s="17"/>
    </row>
    <row r="36" spans="4:15" ht="16.5">
      <c r="D36" s="147">
        <v>6</v>
      </c>
      <c r="E36" s="208" t="s">
        <v>30</v>
      </c>
      <c r="F36" s="209" t="s">
        <v>28</v>
      </c>
      <c r="G36" s="208" t="s">
        <v>31</v>
      </c>
      <c r="H36" s="210"/>
      <c r="I36" s="211">
        <v>2</v>
      </c>
      <c r="J36" s="202">
        <v>3</v>
      </c>
      <c r="K36" s="204"/>
      <c r="L36" s="205"/>
      <c r="M36" s="92">
        <f t="shared" si="1"/>
        <v>5</v>
      </c>
      <c r="N36" s="17"/>
      <c r="O36" s="17"/>
    </row>
    <row r="37" spans="4:13" ht="16.5">
      <c r="D37" s="147">
        <v>7</v>
      </c>
      <c r="E37" s="208" t="s">
        <v>260</v>
      </c>
      <c r="F37" s="200" t="s">
        <v>28</v>
      </c>
      <c r="G37" s="208" t="s">
        <v>34</v>
      </c>
      <c r="H37" s="203"/>
      <c r="I37" s="204"/>
      <c r="J37" s="202">
        <v>4</v>
      </c>
      <c r="K37" s="204"/>
      <c r="L37" s="205"/>
      <c r="M37" s="92">
        <f t="shared" si="1"/>
        <v>4</v>
      </c>
    </row>
    <row r="38" spans="4:15" ht="16.5">
      <c r="D38" s="147">
        <v>8</v>
      </c>
      <c r="E38" s="199" t="s">
        <v>21</v>
      </c>
      <c r="F38" s="209" t="s">
        <v>28</v>
      </c>
      <c r="G38" s="199" t="s">
        <v>22</v>
      </c>
      <c r="H38" s="210"/>
      <c r="I38" s="211">
        <v>3</v>
      </c>
      <c r="J38" s="212"/>
      <c r="K38" s="204"/>
      <c r="L38" s="205"/>
      <c r="M38" s="94">
        <f t="shared" si="1"/>
        <v>3</v>
      </c>
      <c r="O38" s="17"/>
    </row>
    <row r="39" spans="4:15" ht="16.5">
      <c r="D39" s="213">
        <v>9</v>
      </c>
      <c r="E39" s="214" t="s">
        <v>83</v>
      </c>
      <c r="F39" s="215" t="s">
        <v>28</v>
      </c>
      <c r="G39" s="214" t="s">
        <v>53</v>
      </c>
      <c r="H39" s="216">
        <v>2</v>
      </c>
      <c r="I39" s="217"/>
      <c r="J39" s="218"/>
      <c r="K39" s="219"/>
      <c r="L39" s="219"/>
      <c r="M39" s="219">
        <f t="shared" si="1"/>
        <v>2</v>
      </c>
      <c r="N39" s="17"/>
      <c r="O39" s="17"/>
    </row>
    <row r="40" spans="4:15" ht="16.5">
      <c r="D40" s="146">
        <v>10</v>
      </c>
      <c r="E40" s="199" t="s">
        <v>84</v>
      </c>
      <c r="F40" s="200" t="s">
        <v>28</v>
      </c>
      <c r="G40" s="199" t="s">
        <v>53</v>
      </c>
      <c r="H40" s="93">
        <v>1</v>
      </c>
      <c r="I40" s="201"/>
      <c r="J40" s="207"/>
      <c r="K40" s="94"/>
      <c r="L40" s="94"/>
      <c r="M40" s="94">
        <f t="shared" si="1"/>
        <v>1</v>
      </c>
      <c r="N40" s="36"/>
      <c r="O40" s="17"/>
    </row>
    <row r="41" spans="4:14" ht="16.5">
      <c r="D41" s="140">
        <v>10</v>
      </c>
      <c r="E41" s="188" t="s">
        <v>296</v>
      </c>
      <c r="F41" s="221" t="s">
        <v>29</v>
      </c>
      <c r="G41" s="220" t="s">
        <v>297</v>
      </c>
      <c r="H41" s="203"/>
      <c r="I41" s="204"/>
      <c r="J41" s="212"/>
      <c r="K41" s="198">
        <v>1</v>
      </c>
      <c r="L41" s="205"/>
      <c r="M41" s="94">
        <f t="shared" si="1"/>
        <v>1</v>
      </c>
      <c r="N41" s="36"/>
    </row>
    <row r="42" spans="4:14" ht="16.5">
      <c r="D42" s="147">
        <v>10</v>
      </c>
      <c r="E42" s="199" t="s">
        <v>32</v>
      </c>
      <c r="F42" s="209" t="s">
        <v>28</v>
      </c>
      <c r="G42" s="199" t="s">
        <v>31</v>
      </c>
      <c r="H42" s="210"/>
      <c r="I42" s="211">
        <v>1</v>
      </c>
      <c r="J42" s="212"/>
      <c r="K42" s="204"/>
      <c r="L42" s="205"/>
      <c r="M42" s="94">
        <f t="shared" si="1"/>
        <v>1</v>
      </c>
      <c r="N42" s="36"/>
    </row>
    <row r="46" ht="16.5">
      <c r="E46" s="14"/>
    </row>
    <row r="59" spans="7:13" ht="16.5">
      <c r="G59" s="4"/>
      <c r="H59"/>
      <c r="I59" s="8"/>
      <c r="J59" s="7"/>
      <c r="K59" s="39"/>
      <c r="L59" s="7"/>
      <c r="M59" s="9"/>
    </row>
  </sheetData>
  <sheetProtection/>
  <mergeCells count="18">
    <mergeCell ref="J29:J30"/>
    <mergeCell ref="K29:K30"/>
    <mergeCell ref="L29:L30"/>
    <mergeCell ref="M29:M30"/>
    <mergeCell ref="J4:J5"/>
    <mergeCell ref="K4:K5"/>
    <mergeCell ref="D29:D30"/>
    <mergeCell ref="E29:E30"/>
    <mergeCell ref="F29:F30"/>
    <mergeCell ref="G29:G30"/>
    <mergeCell ref="H29:H30"/>
    <mergeCell ref="I29:I30"/>
    <mergeCell ref="C4:C5"/>
    <mergeCell ref="E4:E5"/>
    <mergeCell ref="F4:F5"/>
    <mergeCell ref="G4:G5"/>
    <mergeCell ref="H4:H5"/>
    <mergeCell ref="I4:I5"/>
  </mergeCells>
  <printOptions/>
  <pageMargins left="0.75" right="0.25" top="0.75" bottom="0.7570833333333333" header="0.3" footer="0.3"/>
  <pageSetup horizontalDpi="600" verticalDpi="600" orientation="landscape" paperSize="9" scale="92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26" min="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Layout" workbookViewId="0" topLeftCell="A16">
      <selection activeCell="Q10" sqref="Q10:R10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26" customWidth="1"/>
    <col min="8" max="8" width="6.7109375" style="8" customWidth="1"/>
    <col min="9" max="9" width="6.7109375" style="7" customWidth="1"/>
    <col min="10" max="10" width="6.7109375" style="9" customWidth="1"/>
    <col min="11" max="11" width="6.7109375" style="7" customWidth="1"/>
    <col min="12" max="12" width="6.7109375" style="9" customWidth="1"/>
    <col min="13" max="13" width="9.57421875" style="8" customWidth="1"/>
    <col min="14" max="14" width="9.140625" style="14" customWidth="1"/>
    <col min="15" max="15" width="6.7109375" style="14" customWidth="1"/>
  </cols>
  <sheetData>
    <row r="1" spans="6:10" ht="20.25">
      <c r="F1" s="24"/>
      <c r="H1"/>
      <c r="I1" s="11"/>
      <c r="J1"/>
    </row>
    <row r="2" spans="5:10" ht="21" thickBot="1">
      <c r="E2" s="83" t="s">
        <v>17</v>
      </c>
      <c r="F2" s="25"/>
      <c r="H2"/>
      <c r="I2" s="12"/>
      <c r="J2"/>
    </row>
    <row r="3" spans="1:16" ht="16.5">
      <c r="A3" s="49"/>
      <c r="C3" s="255" t="s">
        <v>98</v>
      </c>
      <c r="D3" s="56" t="s">
        <v>0</v>
      </c>
      <c r="E3" s="257" t="s">
        <v>2</v>
      </c>
      <c r="F3" s="259" t="s">
        <v>3</v>
      </c>
      <c r="G3" s="233" t="s">
        <v>4</v>
      </c>
      <c r="H3" s="235" t="s">
        <v>6</v>
      </c>
      <c r="I3" s="261" t="s">
        <v>5</v>
      </c>
      <c r="J3" s="276" t="s">
        <v>7</v>
      </c>
      <c r="K3" s="237" t="s">
        <v>5</v>
      </c>
      <c r="L3" s="276" t="s">
        <v>8</v>
      </c>
      <c r="M3" s="235" t="s">
        <v>5</v>
      </c>
      <c r="N3" s="121" t="s">
        <v>11</v>
      </c>
      <c r="O3" s="113" t="s">
        <v>12</v>
      </c>
      <c r="P3" s="10"/>
    </row>
    <row r="4" spans="1:16" ht="17.25" customHeight="1" thickBot="1">
      <c r="A4" s="50"/>
      <c r="C4" s="256"/>
      <c r="D4" s="6" t="s">
        <v>1</v>
      </c>
      <c r="E4" s="258"/>
      <c r="F4" s="260"/>
      <c r="G4" s="234"/>
      <c r="H4" s="236"/>
      <c r="I4" s="262"/>
      <c r="J4" s="277"/>
      <c r="K4" s="238"/>
      <c r="L4" s="277"/>
      <c r="M4" s="236"/>
      <c r="N4" s="122" t="s">
        <v>10</v>
      </c>
      <c r="O4" s="115" t="s">
        <v>13</v>
      </c>
      <c r="P4" s="10"/>
    </row>
    <row r="5" spans="1:16" ht="16.5">
      <c r="A5" s="222"/>
      <c r="B5" s="223"/>
      <c r="C5" s="2">
        <v>1</v>
      </c>
      <c r="D5" s="188">
        <v>209</v>
      </c>
      <c r="E5" s="188" t="s">
        <v>313</v>
      </c>
      <c r="F5" s="189" t="s">
        <v>57</v>
      </c>
      <c r="G5" s="188" t="s">
        <v>292</v>
      </c>
      <c r="H5" s="192">
        <v>10</v>
      </c>
      <c r="I5" s="225">
        <v>3</v>
      </c>
      <c r="J5" s="188">
        <v>3.53</v>
      </c>
      <c r="K5" s="188">
        <v>2</v>
      </c>
      <c r="L5" s="190">
        <v>32.4</v>
      </c>
      <c r="M5" s="225">
        <v>1</v>
      </c>
      <c r="N5" s="184">
        <f aca="true" t="shared" si="0" ref="N5:N26">I5+K5+M5</f>
        <v>6</v>
      </c>
      <c r="O5" s="438">
        <v>8</v>
      </c>
      <c r="P5" s="223"/>
    </row>
    <row r="6" spans="1:16" ht="16.5">
      <c r="A6" s="222"/>
      <c r="B6" s="223"/>
      <c r="C6" s="2">
        <v>2</v>
      </c>
      <c r="D6" s="188">
        <v>90</v>
      </c>
      <c r="E6" s="188" t="s">
        <v>314</v>
      </c>
      <c r="F6" s="189" t="s">
        <v>57</v>
      </c>
      <c r="G6" s="188" t="s">
        <v>315</v>
      </c>
      <c r="H6" s="192">
        <v>9.7</v>
      </c>
      <c r="I6" s="225">
        <v>1</v>
      </c>
      <c r="J6" s="188">
        <v>3.72</v>
      </c>
      <c r="K6" s="188">
        <v>1</v>
      </c>
      <c r="L6" s="190">
        <v>22</v>
      </c>
      <c r="M6" s="225">
        <v>5</v>
      </c>
      <c r="N6" s="184">
        <f t="shared" si="0"/>
        <v>7</v>
      </c>
      <c r="O6" s="438">
        <v>6</v>
      </c>
      <c r="P6" s="223"/>
    </row>
    <row r="7" spans="1:16" ht="16.5">
      <c r="A7" s="222"/>
      <c r="B7" s="223"/>
      <c r="C7" s="2">
        <v>3</v>
      </c>
      <c r="D7" s="188">
        <v>53</v>
      </c>
      <c r="E7" s="188" t="s">
        <v>316</v>
      </c>
      <c r="F7" s="189" t="s">
        <v>57</v>
      </c>
      <c r="G7" s="188" t="s">
        <v>317</v>
      </c>
      <c r="H7" s="192">
        <v>10.27</v>
      </c>
      <c r="I7" s="225">
        <v>4</v>
      </c>
      <c r="J7" s="188">
        <v>3.29</v>
      </c>
      <c r="K7" s="188">
        <v>4</v>
      </c>
      <c r="L7" s="190">
        <v>31.4</v>
      </c>
      <c r="M7" s="225">
        <v>2</v>
      </c>
      <c r="N7" s="184">
        <f t="shared" si="0"/>
        <v>10</v>
      </c>
      <c r="O7" s="438">
        <v>3.5</v>
      </c>
      <c r="P7" s="223"/>
    </row>
    <row r="8" spans="1:16" ht="16.5">
      <c r="A8" s="222"/>
      <c r="B8" s="223"/>
      <c r="C8" s="2">
        <v>3</v>
      </c>
      <c r="D8" s="188">
        <v>9</v>
      </c>
      <c r="E8" s="188" t="s">
        <v>318</v>
      </c>
      <c r="F8" s="189" t="s">
        <v>57</v>
      </c>
      <c r="G8" s="188" t="s">
        <v>620</v>
      </c>
      <c r="H8" s="192">
        <v>9.8</v>
      </c>
      <c r="I8" s="225">
        <v>2</v>
      </c>
      <c r="J8" s="188">
        <v>3.23</v>
      </c>
      <c r="K8" s="188">
        <v>5</v>
      </c>
      <c r="L8" s="190">
        <v>25.4</v>
      </c>
      <c r="M8" s="225">
        <v>3</v>
      </c>
      <c r="N8" s="184">
        <f t="shared" si="0"/>
        <v>10</v>
      </c>
      <c r="O8" s="438">
        <v>3.5</v>
      </c>
      <c r="P8" s="223"/>
    </row>
    <row r="9" spans="1:16" ht="16.5">
      <c r="A9" s="222"/>
      <c r="B9" s="223"/>
      <c r="C9" s="2">
        <v>5</v>
      </c>
      <c r="D9" s="188">
        <v>211</v>
      </c>
      <c r="E9" s="188" t="s">
        <v>319</v>
      </c>
      <c r="F9" s="189" t="s">
        <v>57</v>
      </c>
      <c r="G9" s="188" t="s">
        <v>292</v>
      </c>
      <c r="H9" s="192">
        <v>10.29</v>
      </c>
      <c r="I9" s="225">
        <v>5</v>
      </c>
      <c r="J9" s="188">
        <v>3.17</v>
      </c>
      <c r="K9" s="188">
        <v>6</v>
      </c>
      <c r="L9" s="190">
        <v>21.8</v>
      </c>
      <c r="M9" s="225">
        <v>6</v>
      </c>
      <c r="N9" s="184">
        <f t="shared" si="0"/>
        <v>17</v>
      </c>
      <c r="O9" s="438">
        <v>2</v>
      </c>
      <c r="P9" s="223"/>
    </row>
    <row r="10" spans="1:16" ht="16.5">
      <c r="A10" s="223"/>
      <c r="B10" s="223"/>
      <c r="C10" s="2">
        <v>6</v>
      </c>
      <c r="D10" s="188">
        <v>33</v>
      </c>
      <c r="E10" s="188" t="s">
        <v>320</v>
      </c>
      <c r="F10" s="189" t="s">
        <v>57</v>
      </c>
      <c r="G10" s="188" t="s">
        <v>297</v>
      </c>
      <c r="H10" s="192">
        <v>10.4</v>
      </c>
      <c r="I10" s="225">
        <v>6</v>
      </c>
      <c r="J10" s="188">
        <v>3.51</v>
      </c>
      <c r="K10" s="188">
        <v>3</v>
      </c>
      <c r="L10" s="190">
        <v>19</v>
      </c>
      <c r="M10" s="225">
        <v>9</v>
      </c>
      <c r="N10" s="184">
        <f t="shared" si="0"/>
        <v>18</v>
      </c>
      <c r="O10" s="438">
        <v>1</v>
      </c>
      <c r="P10" s="223"/>
    </row>
    <row r="11" spans="1:16" ht="16.5">
      <c r="A11" s="222"/>
      <c r="B11" s="223"/>
      <c r="C11" s="2">
        <v>7</v>
      </c>
      <c r="D11" s="188">
        <v>44</v>
      </c>
      <c r="E11" s="188" t="s">
        <v>321</v>
      </c>
      <c r="F11" s="189" t="s">
        <v>57</v>
      </c>
      <c r="G11" s="188" t="s">
        <v>322</v>
      </c>
      <c r="H11" s="192">
        <v>10.52</v>
      </c>
      <c r="I11" s="225">
        <v>7</v>
      </c>
      <c r="J11" s="188">
        <v>3.09</v>
      </c>
      <c r="K11" s="188">
        <v>7</v>
      </c>
      <c r="L11" s="190">
        <v>21</v>
      </c>
      <c r="M11" s="225">
        <v>7</v>
      </c>
      <c r="N11" s="184">
        <f t="shared" si="0"/>
        <v>21</v>
      </c>
      <c r="O11" s="224"/>
      <c r="P11" s="223"/>
    </row>
    <row r="12" spans="1:16" ht="16.5">
      <c r="A12" s="222"/>
      <c r="B12" s="223"/>
      <c r="C12" s="2">
        <v>8</v>
      </c>
      <c r="D12" s="188">
        <v>164</v>
      </c>
      <c r="E12" s="188" t="s">
        <v>323</v>
      </c>
      <c r="F12" s="189" t="s">
        <v>58</v>
      </c>
      <c r="G12" s="188" t="s">
        <v>324</v>
      </c>
      <c r="H12" s="192">
        <v>10.72</v>
      </c>
      <c r="I12" s="225">
        <v>9</v>
      </c>
      <c r="J12" s="188">
        <v>2.94</v>
      </c>
      <c r="K12" s="188">
        <v>8</v>
      </c>
      <c r="L12" s="190">
        <v>13.4</v>
      </c>
      <c r="M12" s="225">
        <v>11</v>
      </c>
      <c r="N12" s="184">
        <f t="shared" si="0"/>
        <v>28</v>
      </c>
      <c r="O12" s="224"/>
      <c r="P12" s="223"/>
    </row>
    <row r="13" spans="1:16" ht="16.5">
      <c r="A13" s="222"/>
      <c r="B13" s="223"/>
      <c r="C13" s="2">
        <v>9</v>
      </c>
      <c r="D13" s="188">
        <v>18</v>
      </c>
      <c r="E13" s="188" t="s">
        <v>325</v>
      </c>
      <c r="F13" s="189" t="s">
        <v>57</v>
      </c>
      <c r="G13" s="188" t="s">
        <v>326</v>
      </c>
      <c r="H13" s="192">
        <v>10.92</v>
      </c>
      <c r="I13" s="225">
        <v>13</v>
      </c>
      <c r="J13" s="188">
        <v>2.69</v>
      </c>
      <c r="K13" s="188">
        <v>13</v>
      </c>
      <c r="L13" s="190">
        <v>22.4</v>
      </c>
      <c r="M13" s="225">
        <v>4</v>
      </c>
      <c r="N13" s="184">
        <f t="shared" si="0"/>
        <v>30</v>
      </c>
      <c r="O13" s="224"/>
      <c r="P13" s="223"/>
    </row>
    <row r="14" spans="1:16" ht="16.5">
      <c r="A14" s="222"/>
      <c r="B14" s="223"/>
      <c r="C14" s="2">
        <v>10</v>
      </c>
      <c r="D14" s="188">
        <v>75</v>
      </c>
      <c r="E14" s="188" t="s">
        <v>327</v>
      </c>
      <c r="F14" s="189" t="s">
        <v>57</v>
      </c>
      <c r="G14" s="188" t="s">
        <v>290</v>
      </c>
      <c r="H14" s="192">
        <v>11.3</v>
      </c>
      <c r="I14" s="225">
        <v>15</v>
      </c>
      <c r="J14" s="188">
        <v>2.88</v>
      </c>
      <c r="K14" s="188">
        <v>9</v>
      </c>
      <c r="L14" s="190">
        <v>19.2</v>
      </c>
      <c r="M14" s="225">
        <v>8</v>
      </c>
      <c r="N14" s="184">
        <f t="shared" si="0"/>
        <v>32</v>
      </c>
      <c r="O14" s="224"/>
      <c r="P14" s="223"/>
    </row>
    <row r="15" spans="1:16" ht="16.5">
      <c r="A15" s="222"/>
      <c r="B15" s="223"/>
      <c r="C15" s="2">
        <v>11</v>
      </c>
      <c r="D15" s="188">
        <v>210</v>
      </c>
      <c r="E15" s="188" t="s">
        <v>328</v>
      </c>
      <c r="F15" s="189" t="s">
        <v>57</v>
      </c>
      <c r="G15" s="188" t="s">
        <v>292</v>
      </c>
      <c r="H15" s="192">
        <v>10.8</v>
      </c>
      <c r="I15" s="225">
        <v>10</v>
      </c>
      <c r="J15" s="188">
        <v>2.8</v>
      </c>
      <c r="K15" s="188">
        <v>12</v>
      </c>
      <c r="L15" s="190">
        <v>12</v>
      </c>
      <c r="M15" s="225">
        <v>14</v>
      </c>
      <c r="N15" s="184">
        <f t="shared" si="0"/>
        <v>36</v>
      </c>
      <c r="O15" s="224"/>
      <c r="P15" s="223"/>
    </row>
    <row r="16" spans="1:16" ht="16.5">
      <c r="A16" s="223"/>
      <c r="B16" s="223"/>
      <c r="C16" s="2">
        <v>12</v>
      </c>
      <c r="D16" s="188">
        <v>213</v>
      </c>
      <c r="E16" s="188" t="s">
        <v>329</v>
      </c>
      <c r="F16" s="189" t="s">
        <v>58</v>
      </c>
      <c r="G16" s="188" t="s">
        <v>292</v>
      </c>
      <c r="H16" s="192">
        <v>11.5</v>
      </c>
      <c r="I16" s="225">
        <v>17</v>
      </c>
      <c r="J16" s="188">
        <v>2.81</v>
      </c>
      <c r="K16" s="188">
        <v>11</v>
      </c>
      <c r="L16" s="190">
        <v>12.4</v>
      </c>
      <c r="M16" s="225">
        <v>13</v>
      </c>
      <c r="N16" s="184">
        <f t="shared" si="0"/>
        <v>41</v>
      </c>
      <c r="O16" s="224"/>
      <c r="P16" s="223"/>
    </row>
    <row r="17" spans="1:16" ht="16.5">
      <c r="A17" s="222"/>
      <c r="B17" s="223"/>
      <c r="C17" s="2">
        <v>13</v>
      </c>
      <c r="D17" s="188">
        <v>165</v>
      </c>
      <c r="E17" s="188" t="s">
        <v>330</v>
      </c>
      <c r="F17" s="189" t="s">
        <v>58</v>
      </c>
      <c r="G17" s="188" t="s">
        <v>324</v>
      </c>
      <c r="H17" s="192">
        <v>10.6</v>
      </c>
      <c r="I17" s="225">
        <v>8</v>
      </c>
      <c r="J17" s="188">
        <v>2.6</v>
      </c>
      <c r="K17" s="188">
        <v>17</v>
      </c>
      <c r="L17" s="190">
        <v>9.6</v>
      </c>
      <c r="M17" s="225">
        <v>19</v>
      </c>
      <c r="N17" s="184">
        <f t="shared" si="0"/>
        <v>44</v>
      </c>
      <c r="O17" s="224"/>
      <c r="P17" s="223"/>
    </row>
    <row r="18" spans="1:16" ht="16.5">
      <c r="A18" s="222"/>
      <c r="B18" s="223"/>
      <c r="C18" s="2">
        <v>14</v>
      </c>
      <c r="D18" s="188">
        <v>200</v>
      </c>
      <c r="E18" s="188" t="s">
        <v>331</v>
      </c>
      <c r="F18" s="189" t="s">
        <v>58</v>
      </c>
      <c r="G18" s="188" t="s">
        <v>332</v>
      </c>
      <c r="H18" s="192">
        <v>11.5</v>
      </c>
      <c r="I18" s="225">
        <v>18</v>
      </c>
      <c r="J18" s="188">
        <v>2.66</v>
      </c>
      <c r="K18" s="188">
        <v>16</v>
      </c>
      <c r="L18" s="190">
        <v>16.8</v>
      </c>
      <c r="M18" s="225">
        <v>10</v>
      </c>
      <c r="N18" s="184">
        <f t="shared" si="0"/>
        <v>44</v>
      </c>
      <c r="O18" s="224"/>
      <c r="P18" s="223"/>
    </row>
    <row r="19" spans="1:16" ht="16.5">
      <c r="A19" s="223"/>
      <c r="B19" s="223"/>
      <c r="C19" s="2">
        <v>15</v>
      </c>
      <c r="D19" s="188">
        <v>236</v>
      </c>
      <c r="E19" s="188" t="s">
        <v>333</v>
      </c>
      <c r="F19" s="189" t="s">
        <v>58</v>
      </c>
      <c r="G19" s="188" t="s">
        <v>334</v>
      </c>
      <c r="H19" s="192">
        <v>11</v>
      </c>
      <c r="I19" s="225">
        <v>14</v>
      </c>
      <c r="J19" s="188">
        <v>2.87</v>
      </c>
      <c r="K19" s="188">
        <v>10</v>
      </c>
      <c r="L19" s="190">
        <v>7.4</v>
      </c>
      <c r="M19" s="225">
        <v>23</v>
      </c>
      <c r="N19" s="184">
        <f t="shared" si="0"/>
        <v>47</v>
      </c>
      <c r="O19" s="224"/>
      <c r="P19" s="223"/>
    </row>
    <row r="20" spans="1:16" ht="16.5">
      <c r="A20" s="222"/>
      <c r="B20" s="223"/>
      <c r="C20" s="2">
        <v>16</v>
      </c>
      <c r="D20" s="188">
        <v>152</v>
      </c>
      <c r="E20" s="188" t="s">
        <v>335</v>
      </c>
      <c r="F20" s="189" t="s">
        <v>58</v>
      </c>
      <c r="G20" s="188" t="s">
        <v>294</v>
      </c>
      <c r="H20" s="192">
        <v>11.6</v>
      </c>
      <c r="I20" s="225">
        <v>19</v>
      </c>
      <c r="J20" s="188">
        <v>2.68</v>
      </c>
      <c r="K20" s="188">
        <v>14</v>
      </c>
      <c r="L20" s="190">
        <v>12</v>
      </c>
      <c r="M20" s="225">
        <v>15</v>
      </c>
      <c r="N20" s="184">
        <f t="shared" si="0"/>
        <v>48</v>
      </c>
      <c r="O20" s="224"/>
      <c r="P20" s="223"/>
    </row>
    <row r="21" spans="1:16" ht="16.5">
      <c r="A21" s="223"/>
      <c r="B21" s="223"/>
      <c r="C21" s="2">
        <v>17</v>
      </c>
      <c r="D21" s="188">
        <v>166</v>
      </c>
      <c r="E21" s="188" t="s">
        <v>336</v>
      </c>
      <c r="F21" s="189" t="s">
        <v>58</v>
      </c>
      <c r="G21" s="188" t="s">
        <v>324</v>
      </c>
      <c r="H21" s="192">
        <v>12.3</v>
      </c>
      <c r="I21" s="225">
        <v>22</v>
      </c>
      <c r="J21" s="188">
        <v>2.25</v>
      </c>
      <c r="K21" s="188">
        <v>18</v>
      </c>
      <c r="L21" s="190">
        <v>12.8</v>
      </c>
      <c r="M21" s="225">
        <v>12</v>
      </c>
      <c r="N21" s="184">
        <f t="shared" si="0"/>
        <v>52</v>
      </c>
      <c r="O21" s="224"/>
      <c r="P21" s="223"/>
    </row>
    <row r="22" spans="1:16" ht="16.5">
      <c r="A22" s="222"/>
      <c r="B22" s="223"/>
      <c r="C22" s="2">
        <v>18</v>
      </c>
      <c r="D22" s="188">
        <v>187</v>
      </c>
      <c r="E22" s="188" t="s">
        <v>337</v>
      </c>
      <c r="F22" s="189" t="s">
        <v>57</v>
      </c>
      <c r="G22" s="188" t="s">
        <v>338</v>
      </c>
      <c r="H22" s="192">
        <v>12</v>
      </c>
      <c r="I22" s="225">
        <v>21</v>
      </c>
      <c r="J22" s="188">
        <v>2.67</v>
      </c>
      <c r="K22" s="188">
        <v>15</v>
      </c>
      <c r="L22" s="190">
        <v>11</v>
      </c>
      <c r="M22" s="225">
        <v>17</v>
      </c>
      <c r="N22" s="184">
        <f t="shared" si="0"/>
        <v>53</v>
      </c>
      <c r="O22" s="224"/>
      <c r="P22" s="223"/>
    </row>
    <row r="23" spans="1:16" ht="16.5">
      <c r="A23" s="222"/>
      <c r="B23" s="223"/>
      <c r="C23" s="2">
        <v>19</v>
      </c>
      <c r="D23" s="188">
        <v>38</v>
      </c>
      <c r="E23" s="188" t="s">
        <v>339</v>
      </c>
      <c r="F23" s="189" t="s">
        <v>57</v>
      </c>
      <c r="G23" s="188" t="s">
        <v>297</v>
      </c>
      <c r="H23" s="192">
        <v>10.84</v>
      </c>
      <c r="I23" s="225">
        <v>11</v>
      </c>
      <c r="J23" s="188">
        <v>2.02</v>
      </c>
      <c r="K23" s="188">
        <v>21</v>
      </c>
      <c r="L23" s="190">
        <v>8.8</v>
      </c>
      <c r="M23" s="225">
        <v>22</v>
      </c>
      <c r="N23" s="184">
        <f t="shared" si="0"/>
        <v>54</v>
      </c>
      <c r="O23" s="224"/>
      <c r="P23" s="223"/>
    </row>
    <row r="24" spans="1:16" ht="16.5">
      <c r="A24" s="223"/>
      <c r="B24" s="223"/>
      <c r="C24" s="2">
        <v>20</v>
      </c>
      <c r="D24" s="188">
        <v>212</v>
      </c>
      <c r="E24" s="188" t="s">
        <v>340</v>
      </c>
      <c r="F24" s="189" t="s">
        <v>57</v>
      </c>
      <c r="G24" s="188" t="s">
        <v>292</v>
      </c>
      <c r="H24" s="192">
        <v>12</v>
      </c>
      <c r="I24" s="225">
        <v>20</v>
      </c>
      <c r="J24" s="188">
        <v>2.21</v>
      </c>
      <c r="K24" s="188">
        <v>19</v>
      </c>
      <c r="L24" s="190">
        <v>10.8</v>
      </c>
      <c r="M24" s="225">
        <v>18</v>
      </c>
      <c r="N24" s="184">
        <f t="shared" si="0"/>
        <v>57</v>
      </c>
      <c r="O24" s="224"/>
      <c r="P24" s="223"/>
    </row>
    <row r="25" spans="1:16" ht="16.5">
      <c r="A25" s="223"/>
      <c r="B25" s="223"/>
      <c r="C25" s="2">
        <v>21</v>
      </c>
      <c r="D25" s="188">
        <v>79</v>
      </c>
      <c r="E25" s="188" t="s">
        <v>341</v>
      </c>
      <c r="F25" s="189" t="s">
        <v>58</v>
      </c>
      <c r="G25" s="188" t="s">
        <v>306</v>
      </c>
      <c r="H25" s="192">
        <v>11.4</v>
      </c>
      <c r="I25" s="225">
        <v>16</v>
      </c>
      <c r="J25" s="188">
        <v>1.89</v>
      </c>
      <c r="K25" s="188">
        <v>22</v>
      </c>
      <c r="L25" s="190">
        <v>9.2</v>
      </c>
      <c r="M25" s="225">
        <v>20</v>
      </c>
      <c r="N25" s="184">
        <f t="shared" si="0"/>
        <v>58</v>
      </c>
      <c r="O25" s="224"/>
      <c r="P25" s="223"/>
    </row>
    <row r="26" spans="1:16" ht="16.5">
      <c r="A26" s="223"/>
      <c r="B26" s="223"/>
      <c r="C26" s="2">
        <v>22</v>
      </c>
      <c r="D26" s="188">
        <v>26</v>
      </c>
      <c r="E26" s="188" t="s">
        <v>342</v>
      </c>
      <c r="F26" s="189" t="s">
        <v>58</v>
      </c>
      <c r="G26" s="188" t="s">
        <v>297</v>
      </c>
      <c r="H26" s="192">
        <v>12.8</v>
      </c>
      <c r="I26" s="225">
        <v>24</v>
      </c>
      <c r="J26" s="188">
        <v>2.18</v>
      </c>
      <c r="K26" s="188">
        <v>20</v>
      </c>
      <c r="L26" s="190">
        <v>6.4</v>
      </c>
      <c r="M26" s="225">
        <v>24</v>
      </c>
      <c r="N26" s="184">
        <f t="shared" si="0"/>
        <v>68</v>
      </c>
      <c r="O26" s="224"/>
      <c r="P26" s="223"/>
    </row>
    <row r="27" spans="1:16" ht="16.5">
      <c r="A27" s="223"/>
      <c r="B27" s="223"/>
      <c r="C27" s="2">
        <v>23</v>
      </c>
      <c r="D27" s="188">
        <v>80</v>
      </c>
      <c r="E27" s="188" t="s">
        <v>343</v>
      </c>
      <c r="F27" s="189" t="s">
        <v>57</v>
      </c>
      <c r="G27" s="188" t="s">
        <v>306</v>
      </c>
      <c r="H27" s="192">
        <v>10.9</v>
      </c>
      <c r="I27" s="225">
        <v>12</v>
      </c>
      <c r="J27" s="226" t="s">
        <v>279</v>
      </c>
      <c r="K27" s="188"/>
      <c r="L27" s="190">
        <v>9</v>
      </c>
      <c r="M27" s="225">
        <v>21</v>
      </c>
      <c r="N27" s="184"/>
      <c r="O27" s="224"/>
      <c r="P27" s="223"/>
    </row>
    <row r="28" spans="1:16" ht="16.5">
      <c r="A28" s="223"/>
      <c r="B28" s="223"/>
      <c r="C28" s="2">
        <v>24</v>
      </c>
      <c r="D28" s="188">
        <v>81</v>
      </c>
      <c r="E28" s="188" t="s">
        <v>344</v>
      </c>
      <c r="F28" s="189" t="s">
        <v>57</v>
      </c>
      <c r="G28" s="188" t="s">
        <v>306</v>
      </c>
      <c r="H28" s="192">
        <v>12.5</v>
      </c>
      <c r="I28" s="225">
        <v>23</v>
      </c>
      <c r="J28" s="226" t="s">
        <v>279</v>
      </c>
      <c r="K28" s="188"/>
      <c r="L28" s="190">
        <v>11.4</v>
      </c>
      <c r="M28" s="225">
        <v>16</v>
      </c>
      <c r="N28" s="184"/>
      <c r="O28" s="224"/>
      <c r="P28" s="223"/>
    </row>
    <row r="29" spans="1:15" ht="16.5">
      <c r="A29" s="28"/>
      <c r="C29" s="2">
        <v>25</v>
      </c>
      <c r="D29" s="188">
        <v>132</v>
      </c>
      <c r="E29" s="188" t="s">
        <v>345</v>
      </c>
      <c r="F29" s="189" t="s">
        <v>58</v>
      </c>
      <c r="G29" s="188" t="s">
        <v>346</v>
      </c>
      <c r="H29" s="226" t="s">
        <v>279</v>
      </c>
      <c r="I29" s="225"/>
      <c r="J29" s="226" t="s">
        <v>279</v>
      </c>
      <c r="K29" s="188"/>
      <c r="L29" s="226" t="s">
        <v>279</v>
      </c>
      <c r="M29" s="225"/>
      <c r="N29" s="184"/>
      <c r="O29" s="36"/>
    </row>
    <row r="30" spans="3:15" ht="16.5">
      <c r="C30" s="2">
        <v>26</v>
      </c>
      <c r="D30" s="188">
        <v>123</v>
      </c>
      <c r="E30" s="188" t="s">
        <v>347</v>
      </c>
      <c r="F30" s="189" t="s">
        <v>57</v>
      </c>
      <c r="G30" s="188" t="s">
        <v>348</v>
      </c>
      <c r="H30" s="226" t="s">
        <v>279</v>
      </c>
      <c r="I30" s="225"/>
      <c r="J30" s="226" t="s">
        <v>279</v>
      </c>
      <c r="K30" s="188"/>
      <c r="L30" s="226" t="s">
        <v>279</v>
      </c>
      <c r="M30" s="225"/>
      <c r="N30" s="184"/>
      <c r="O30" s="36"/>
    </row>
    <row r="31" spans="1:15" ht="16.5">
      <c r="A31" s="28"/>
      <c r="C31" s="23"/>
      <c r="D31" s="188">
        <v>32</v>
      </c>
      <c r="E31" s="188" t="s">
        <v>349</v>
      </c>
      <c r="F31" s="189" t="s">
        <v>57</v>
      </c>
      <c r="G31" s="188" t="s">
        <v>297</v>
      </c>
      <c r="H31" s="226" t="s">
        <v>279</v>
      </c>
      <c r="I31" s="225"/>
      <c r="J31" s="226" t="s">
        <v>279</v>
      </c>
      <c r="K31" s="188"/>
      <c r="L31" s="226" t="s">
        <v>279</v>
      </c>
      <c r="M31" s="225"/>
      <c r="N31" s="184"/>
      <c r="O31" s="36"/>
    </row>
    <row r="32" spans="1:15" ht="16.5">
      <c r="A32" s="28"/>
      <c r="C32" s="2"/>
      <c r="D32" s="188">
        <v>240</v>
      </c>
      <c r="E32" s="188" t="s">
        <v>350</v>
      </c>
      <c r="F32" s="189" t="s">
        <v>57</v>
      </c>
      <c r="G32" s="188" t="s">
        <v>334</v>
      </c>
      <c r="H32" s="226" t="s">
        <v>279</v>
      </c>
      <c r="I32" s="225"/>
      <c r="J32" s="226" t="s">
        <v>279</v>
      </c>
      <c r="K32" s="188"/>
      <c r="L32" s="226" t="s">
        <v>279</v>
      </c>
      <c r="M32" s="225" t="s">
        <v>312</v>
      </c>
      <c r="N32" s="184"/>
      <c r="O32" s="36"/>
    </row>
    <row r="33" spans="3:15" ht="16.5">
      <c r="C33" s="108"/>
      <c r="D33" s="103"/>
      <c r="E33" s="103"/>
      <c r="F33" s="105"/>
      <c r="G33" s="105"/>
      <c r="H33" s="72"/>
      <c r="I33" s="70"/>
      <c r="J33" s="71"/>
      <c r="K33" s="70"/>
      <c r="L33" s="71"/>
      <c r="M33" s="72"/>
      <c r="N33" s="17"/>
      <c r="O33" s="17"/>
    </row>
    <row r="34" spans="14:15" ht="17.25" thickBot="1">
      <c r="N34" s="17"/>
      <c r="O34" s="17"/>
    </row>
    <row r="35" spans="4:15" ht="16.5">
      <c r="D35" s="239" t="s">
        <v>242</v>
      </c>
      <c r="E35" s="263" t="s">
        <v>2</v>
      </c>
      <c r="F35" s="265" t="s">
        <v>3</v>
      </c>
      <c r="G35" s="266" t="s">
        <v>4</v>
      </c>
      <c r="H35" s="268" t="s">
        <v>71</v>
      </c>
      <c r="I35" s="270" t="s">
        <v>72</v>
      </c>
      <c r="J35" s="272" t="s">
        <v>15</v>
      </c>
      <c r="K35" s="270" t="s">
        <v>70</v>
      </c>
      <c r="L35" s="272" t="s">
        <v>16</v>
      </c>
      <c r="M35" s="274" t="s">
        <v>9</v>
      </c>
      <c r="N35" s="17"/>
      <c r="O35" s="17"/>
    </row>
    <row r="36" spans="4:15" ht="69.75" customHeight="1">
      <c r="D36" s="441"/>
      <c r="E36" s="442"/>
      <c r="F36" s="443"/>
      <c r="G36" s="444"/>
      <c r="H36" s="426"/>
      <c r="I36" s="427"/>
      <c r="J36" s="428"/>
      <c r="K36" s="427"/>
      <c r="L36" s="428"/>
      <c r="M36" s="383"/>
      <c r="N36" s="17"/>
      <c r="O36" s="17"/>
    </row>
    <row r="37" spans="4:15" ht="16.5">
      <c r="D37" s="429">
        <v>1</v>
      </c>
      <c r="E37" s="20" t="s">
        <v>50</v>
      </c>
      <c r="F37" s="22" t="s">
        <v>57</v>
      </c>
      <c r="G37" s="20" t="s">
        <v>20</v>
      </c>
      <c r="H37" s="91">
        <v>6</v>
      </c>
      <c r="I37" s="43">
        <v>6</v>
      </c>
      <c r="J37" s="130">
        <v>8</v>
      </c>
      <c r="K37" s="438">
        <v>8</v>
      </c>
      <c r="L37" s="43"/>
      <c r="M37" s="435">
        <f>SUM(H37:L37)</f>
        <v>28</v>
      </c>
      <c r="N37" s="17"/>
      <c r="O37" s="17"/>
    </row>
    <row r="38" spans="4:15" ht="16.5">
      <c r="D38" s="429">
        <v>2</v>
      </c>
      <c r="E38" s="21" t="s">
        <v>51</v>
      </c>
      <c r="F38" s="22" t="s">
        <v>57</v>
      </c>
      <c r="G38" s="20" t="s">
        <v>22</v>
      </c>
      <c r="H38" s="91">
        <v>4</v>
      </c>
      <c r="I38" s="43">
        <v>8</v>
      </c>
      <c r="J38" s="130">
        <v>4</v>
      </c>
      <c r="K38" s="438">
        <v>6</v>
      </c>
      <c r="L38" s="43"/>
      <c r="M38" s="435">
        <f>SUM(H38:L38)</f>
        <v>22</v>
      </c>
      <c r="N38" s="437"/>
      <c r="O38" s="17"/>
    </row>
    <row r="39" spans="4:15" ht="16.5">
      <c r="D39" s="429">
        <v>3</v>
      </c>
      <c r="E39" s="20" t="s">
        <v>49</v>
      </c>
      <c r="F39" s="22" t="s">
        <v>57</v>
      </c>
      <c r="G39" s="20" t="s">
        <v>43</v>
      </c>
      <c r="H39" s="91">
        <v>8</v>
      </c>
      <c r="I39" s="43">
        <v>3</v>
      </c>
      <c r="J39" s="130">
        <v>3</v>
      </c>
      <c r="K39" s="440"/>
      <c r="L39" s="43"/>
      <c r="M39" s="435">
        <f>SUM(H39:L39)</f>
        <v>14</v>
      </c>
      <c r="N39" s="17"/>
      <c r="O39" s="17"/>
    </row>
    <row r="40" spans="4:15" ht="16.5">
      <c r="D40" s="429">
        <v>4</v>
      </c>
      <c r="E40" s="21" t="s">
        <v>56</v>
      </c>
      <c r="F40" s="22" t="s">
        <v>57</v>
      </c>
      <c r="G40" s="20" t="s">
        <v>25</v>
      </c>
      <c r="H40" s="43"/>
      <c r="I40" s="36">
        <v>4</v>
      </c>
      <c r="J40" s="130">
        <v>6</v>
      </c>
      <c r="K40" s="438">
        <v>3.5</v>
      </c>
      <c r="L40" s="43"/>
      <c r="M40" s="435">
        <f>SUM(H40:L40)</f>
        <v>13.5</v>
      </c>
      <c r="N40" s="17"/>
      <c r="O40" s="17"/>
    </row>
    <row r="41" spans="4:15" ht="16.5">
      <c r="D41" s="429">
        <v>5</v>
      </c>
      <c r="E41" s="21" t="s">
        <v>52</v>
      </c>
      <c r="F41" s="22" t="s">
        <v>57</v>
      </c>
      <c r="G41" s="20" t="s">
        <v>45</v>
      </c>
      <c r="H41" s="91">
        <v>3</v>
      </c>
      <c r="I41" s="43">
        <v>2</v>
      </c>
      <c r="J41" s="130">
        <v>2</v>
      </c>
      <c r="K41" s="438">
        <v>3.5</v>
      </c>
      <c r="L41" s="43"/>
      <c r="M41" s="435">
        <f>SUM(H41:L41)</f>
        <v>10.5</v>
      </c>
      <c r="N41" s="17"/>
      <c r="O41" s="17"/>
    </row>
    <row r="42" spans="4:13" ht="16.5">
      <c r="D42" s="445">
        <v>6</v>
      </c>
      <c r="E42" s="21" t="s">
        <v>252</v>
      </c>
      <c r="F42" s="22" t="s">
        <v>57</v>
      </c>
      <c r="G42" s="20" t="s">
        <v>20</v>
      </c>
      <c r="H42" s="45"/>
      <c r="I42" s="46"/>
      <c r="J42" s="130">
        <v>1</v>
      </c>
      <c r="K42" s="438">
        <v>2</v>
      </c>
      <c r="L42" s="47"/>
      <c r="M42" s="435">
        <f>SUM(H42:L42)</f>
        <v>3</v>
      </c>
    </row>
    <row r="43" spans="4:15" ht="16.5">
      <c r="D43" s="429">
        <v>7</v>
      </c>
      <c r="E43" s="21" t="s">
        <v>85</v>
      </c>
      <c r="F43" s="22" t="s">
        <v>58</v>
      </c>
      <c r="G43" s="21" t="s">
        <v>53</v>
      </c>
      <c r="H43" s="91">
        <v>2</v>
      </c>
      <c r="I43" s="43"/>
      <c r="J43" s="43"/>
      <c r="K43" s="440"/>
      <c r="L43" s="43"/>
      <c r="M43" s="435">
        <f>SUM(H43:L43)</f>
        <v>2</v>
      </c>
      <c r="N43" s="17"/>
      <c r="O43" s="17"/>
    </row>
    <row r="44" spans="4:13" ht="16.5">
      <c r="D44" s="445">
        <v>8</v>
      </c>
      <c r="E44" s="21" t="s">
        <v>55</v>
      </c>
      <c r="F44" s="22" t="s">
        <v>58</v>
      </c>
      <c r="G44" s="20" t="s">
        <v>43</v>
      </c>
      <c r="H44" s="48"/>
      <c r="I44" s="36">
        <v>1</v>
      </c>
      <c r="J44" s="47"/>
      <c r="K44" s="439"/>
      <c r="L44" s="47"/>
      <c r="M44" s="435">
        <f>SUM(H44:L44)</f>
        <v>1</v>
      </c>
    </row>
    <row r="45" spans="4:13" ht="16.5">
      <c r="D45" s="445">
        <v>8</v>
      </c>
      <c r="E45" s="412" t="s">
        <v>320</v>
      </c>
      <c r="F45" s="413" t="s">
        <v>57</v>
      </c>
      <c r="G45" s="412" t="s">
        <v>297</v>
      </c>
      <c r="H45" s="45"/>
      <c r="I45" s="46"/>
      <c r="J45" s="47"/>
      <c r="K45" s="438">
        <v>1</v>
      </c>
      <c r="L45" s="47"/>
      <c r="M45" s="435">
        <f>SUM(H45:L45)</f>
        <v>1</v>
      </c>
    </row>
    <row r="46" spans="4:15" ht="16.5">
      <c r="D46" s="429">
        <v>8</v>
      </c>
      <c r="E46" s="21" t="s">
        <v>86</v>
      </c>
      <c r="F46" s="22" t="s">
        <v>57</v>
      </c>
      <c r="G46" s="20" t="s">
        <v>38</v>
      </c>
      <c r="H46" s="91">
        <v>1</v>
      </c>
      <c r="I46" s="43"/>
      <c r="J46" s="43"/>
      <c r="K46" s="440"/>
      <c r="L46" s="43"/>
      <c r="M46" s="435">
        <f>SUM(H46:L46)</f>
        <v>1</v>
      </c>
      <c r="N46" s="17"/>
      <c r="O46" s="17"/>
    </row>
    <row r="47" ht="16.5">
      <c r="M47" s="436"/>
    </row>
    <row r="48" ht="16.5">
      <c r="M48" s="436"/>
    </row>
    <row r="49" ht="16.5">
      <c r="M49" s="436"/>
    </row>
    <row r="50" ht="16.5">
      <c r="M50" s="436"/>
    </row>
    <row r="51" ht="16.5">
      <c r="M51" s="436"/>
    </row>
    <row r="52" ht="16.5">
      <c r="M52" s="436"/>
    </row>
    <row r="53" ht="16.5">
      <c r="M53" s="436"/>
    </row>
  </sheetData>
  <sheetProtection/>
  <mergeCells count="20">
    <mergeCell ref="J35:J36"/>
    <mergeCell ref="K35:K36"/>
    <mergeCell ref="L35:L36"/>
    <mergeCell ref="M35:M36"/>
    <mergeCell ref="J3:J4"/>
    <mergeCell ref="K3:K4"/>
    <mergeCell ref="L3:L4"/>
    <mergeCell ref="M3:M4"/>
    <mergeCell ref="D35:D36"/>
    <mergeCell ref="E35:E36"/>
    <mergeCell ref="F35:F36"/>
    <mergeCell ref="G35:G36"/>
    <mergeCell ref="H35:H36"/>
    <mergeCell ref="I35:I36"/>
    <mergeCell ref="C3:C4"/>
    <mergeCell ref="E3:E4"/>
    <mergeCell ref="F3:F4"/>
    <mergeCell ref="G3:G4"/>
    <mergeCell ref="H3:H4"/>
    <mergeCell ref="I3:I4"/>
  </mergeCells>
  <printOptions/>
  <pageMargins left="0.75" right="0.25" top="0.75" bottom="0.4375" header="0.3" footer="0.3"/>
  <pageSetup horizontalDpi="600" verticalDpi="600" orientation="landscape" paperSize="9" scale="89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view="pageLayout" workbookViewId="0" topLeftCell="A53">
      <selection activeCell="G15" sqref="G15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8" customWidth="1"/>
    <col min="9" max="9" width="6.7109375" style="7" customWidth="1"/>
    <col min="10" max="10" width="6.7109375" style="9" customWidth="1"/>
    <col min="11" max="11" width="6.7109375" style="7" customWidth="1"/>
    <col min="12" max="12" width="6.7109375" style="9" customWidth="1"/>
    <col min="13" max="13" width="6.7109375" style="8" customWidth="1"/>
    <col min="14" max="14" width="9.140625" style="14" customWidth="1"/>
    <col min="15" max="15" width="10.140625" style="14" customWidth="1"/>
  </cols>
  <sheetData>
    <row r="1" spans="5:10" ht="21" thickBot="1">
      <c r="E1" s="83" t="s">
        <v>18</v>
      </c>
      <c r="F1"/>
      <c r="H1"/>
      <c r="I1" s="12"/>
      <c r="J1"/>
    </row>
    <row r="2" spans="1:16" ht="16.5">
      <c r="A2" s="49"/>
      <c r="C2" s="278" t="s">
        <v>98</v>
      </c>
      <c r="D2" s="56" t="s">
        <v>0</v>
      </c>
      <c r="E2" s="229" t="s">
        <v>2</v>
      </c>
      <c r="F2" s="231" t="s">
        <v>3</v>
      </c>
      <c r="G2" s="233" t="s">
        <v>4</v>
      </c>
      <c r="H2" s="235" t="s">
        <v>6</v>
      </c>
      <c r="I2" s="237" t="s">
        <v>5</v>
      </c>
      <c r="J2" s="276" t="s">
        <v>7</v>
      </c>
      <c r="K2" s="237" t="s">
        <v>5</v>
      </c>
      <c r="L2" s="276" t="s">
        <v>8</v>
      </c>
      <c r="M2" s="235" t="s">
        <v>5</v>
      </c>
      <c r="N2" s="123" t="s">
        <v>11</v>
      </c>
      <c r="O2" s="113" t="s">
        <v>12</v>
      </c>
      <c r="P2" s="10"/>
    </row>
    <row r="3" spans="1:16" ht="17.25" customHeight="1">
      <c r="A3" s="50"/>
      <c r="C3" s="318"/>
      <c r="D3" s="132" t="s">
        <v>1</v>
      </c>
      <c r="E3" s="319"/>
      <c r="F3" s="320"/>
      <c r="G3" s="321"/>
      <c r="H3" s="322"/>
      <c r="I3" s="446"/>
      <c r="J3" s="447"/>
      <c r="K3" s="446"/>
      <c r="L3" s="447"/>
      <c r="M3" s="322"/>
      <c r="N3" s="448" t="s">
        <v>10</v>
      </c>
      <c r="O3" s="449" t="s">
        <v>13</v>
      </c>
      <c r="P3" s="10"/>
    </row>
    <row r="4" spans="1:15" ht="16.5">
      <c r="A4" s="28"/>
      <c r="B4" s="28"/>
      <c r="C4" s="2">
        <v>1</v>
      </c>
      <c r="D4" s="188">
        <v>139</v>
      </c>
      <c r="E4" s="188" t="s">
        <v>379</v>
      </c>
      <c r="F4" s="189" t="s">
        <v>60</v>
      </c>
      <c r="G4" s="188" t="s">
        <v>346</v>
      </c>
      <c r="H4" s="192">
        <v>8.8</v>
      </c>
      <c r="I4" s="452">
        <v>1</v>
      </c>
      <c r="J4" s="190">
        <v>4.24</v>
      </c>
      <c r="K4" s="453">
        <v>1</v>
      </c>
      <c r="L4" s="190">
        <v>31.8</v>
      </c>
      <c r="M4" s="453">
        <v>3</v>
      </c>
      <c r="N4" s="451">
        <f aca="true" t="shared" si="0" ref="N4:N41">I4+K4+M4</f>
        <v>5</v>
      </c>
      <c r="O4" s="450">
        <v>8</v>
      </c>
    </row>
    <row r="5" spans="1:15" ht="16.5">
      <c r="A5" s="28"/>
      <c r="B5" s="28"/>
      <c r="C5" s="2">
        <v>2</v>
      </c>
      <c r="D5" s="188">
        <v>219</v>
      </c>
      <c r="E5" s="188" t="s">
        <v>380</v>
      </c>
      <c r="F5" s="189" t="s">
        <v>60</v>
      </c>
      <c r="G5" s="188" t="s">
        <v>292</v>
      </c>
      <c r="H5" s="192">
        <v>9.1</v>
      </c>
      <c r="I5" s="452">
        <v>2</v>
      </c>
      <c r="J5" s="190">
        <v>3.96</v>
      </c>
      <c r="K5" s="453">
        <v>4</v>
      </c>
      <c r="L5" s="190">
        <v>34</v>
      </c>
      <c r="M5" s="453">
        <v>2</v>
      </c>
      <c r="N5" s="451">
        <f t="shared" si="0"/>
        <v>8</v>
      </c>
      <c r="O5" s="450">
        <v>6</v>
      </c>
    </row>
    <row r="6" spans="1:15" ht="16.5">
      <c r="A6" s="28"/>
      <c r="B6" s="28"/>
      <c r="C6" s="2">
        <v>3</v>
      </c>
      <c r="D6" s="188">
        <v>218</v>
      </c>
      <c r="E6" s="188" t="s">
        <v>381</v>
      </c>
      <c r="F6" s="189" t="s">
        <v>59</v>
      </c>
      <c r="G6" s="188" t="s">
        <v>292</v>
      </c>
      <c r="H6" s="192">
        <v>9.27</v>
      </c>
      <c r="I6" s="452">
        <v>4</v>
      </c>
      <c r="J6" s="190">
        <v>4.15</v>
      </c>
      <c r="K6" s="453">
        <v>2</v>
      </c>
      <c r="L6" s="190">
        <v>30</v>
      </c>
      <c r="M6" s="453">
        <v>5</v>
      </c>
      <c r="N6" s="451">
        <f t="shared" si="0"/>
        <v>11</v>
      </c>
      <c r="O6" s="450">
        <v>4</v>
      </c>
    </row>
    <row r="7" spans="1:15" ht="16.5">
      <c r="A7" s="28"/>
      <c r="B7" s="28"/>
      <c r="C7" s="2">
        <v>4</v>
      </c>
      <c r="D7" s="188">
        <v>88</v>
      </c>
      <c r="E7" s="188" t="s">
        <v>382</v>
      </c>
      <c r="F7" s="189" t="s">
        <v>60</v>
      </c>
      <c r="G7" s="188" t="s">
        <v>306</v>
      </c>
      <c r="H7" s="192">
        <v>9.26</v>
      </c>
      <c r="I7" s="452">
        <v>3</v>
      </c>
      <c r="J7" s="190">
        <v>4.02</v>
      </c>
      <c r="K7" s="453">
        <v>3</v>
      </c>
      <c r="L7" s="190">
        <v>27.6</v>
      </c>
      <c r="M7" s="453">
        <v>7</v>
      </c>
      <c r="N7" s="451">
        <f t="shared" si="0"/>
        <v>13</v>
      </c>
      <c r="O7" s="450">
        <v>3</v>
      </c>
    </row>
    <row r="8" spans="1:15" ht="16.5">
      <c r="A8" s="28"/>
      <c r="B8" s="28"/>
      <c r="C8" s="2">
        <v>5</v>
      </c>
      <c r="D8" s="188">
        <v>221</v>
      </c>
      <c r="E8" s="188" t="s">
        <v>383</v>
      </c>
      <c r="F8" s="189" t="s">
        <v>60</v>
      </c>
      <c r="G8" s="188" t="s">
        <v>292</v>
      </c>
      <c r="H8" s="192">
        <v>9.56</v>
      </c>
      <c r="I8" s="452">
        <v>8</v>
      </c>
      <c r="J8" s="190">
        <v>3.72</v>
      </c>
      <c r="K8" s="453">
        <v>7</v>
      </c>
      <c r="L8" s="190">
        <v>37.6</v>
      </c>
      <c r="M8" s="453">
        <v>1</v>
      </c>
      <c r="N8" s="451">
        <f t="shared" si="0"/>
        <v>16</v>
      </c>
      <c r="O8" s="450">
        <v>2</v>
      </c>
    </row>
    <row r="9" spans="1:15" ht="16.5">
      <c r="A9" s="28"/>
      <c r="B9" s="28"/>
      <c r="C9" s="2">
        <v>6</v>
      </c>
      <c r="D9" s="188">
        <v>28</v>
      </c>
      <c r="E9" s="188" t="s">
        <v>384</v>
      </c>
      <c r="F9" s="189" t="s">
        <v>60</v>
      </c>
      <c r="G9" s="188" t="s">
        <v>297</v>
      </c>
      <c r="H9" s="192">
        <v>9.4</v>
      </c>
      <c r="I9" s="452">
        <v>6</v>
      </c>
      <c r="J9" s="190">
        <v>3.91</v>
      </c>
      <c r="K9" s="453">
        <v>5</v>
      </c>
      <c r="L9" s="190">
        <v>28.6</v>
      </c>
      <c r="M9" s="453">
        <v>6</v>
      </c>
      <c r="N9" s="451">
        <f t="shared" si="0"/>
        <v>17</v>
      </c>
      <c r="O9" s="450">
        <v>1</v>
      </c>
    </row>
    <row r="10" spans="1:15" ht="16.5">
      <c r="A10" s="28"/>
      <c r="B10" s="28"/>
      <c r="C10" s="2">
        <v>7</v>
      </c>
      <c r="D10" s="188">
        <v>222</v>
      </c>
      <c r="E10" s="188" t="s">
        <v>385</v>
      </c>
      <c r="F10" s="189" t="s">
        <v>60</v>
      </c>
      <c r="G10" s="188" t="s">
        <v>292</v>
      </c>
      <c r="H10" s="192">
        <v>9.38</v>
      </c>
      <c r="I10" s="452">
        <v>5</v>
      </c>
      <c r="J10" s="190">
        <v>3.63</v>
      </c>
      <c r="K10" s="453">
        <v>8</v>
      </c>
      <c r="L10" s="190">
        <v>26.4</v>
      </c>
      <c r="M10" s="453">
        <v>9</v>
      </c>
      <c r="N10" s="451">
        <f t="shared" si="0"/>
        <v>22</v>
      </c>
      <c r="O10" s="36"/>
    </row>
    <row r="11" spans="1:15" ht="16.5">
      <c r="A11" s="28"/>
      <c r="B11" s="28"/>
      <c r="C11" s="2">
        <v>8</v>
      </c>
      <c r="D11" s="188">
        <v>223</v>
      </c>
      <c r="E11" s="188" t="s">
        <v>386</v>
      </c>
      <c r="F11" s="189" t="s">
        <v>59</v>
      </c>
      <c r="G11" s="188" t="s">
        <v>292</v>
      </c>
      <c r="H11" s="192">
        <v>9.51</v>
      </c>
      <c r="I11" s="452">
        <v>7</v>
      </c>
      <c r="J11" s="190">
        <v>3.28</v>
      </c>
      <c r="K11" s="453">
        <v>15</v>
      </c>
      <c r="L11" s="190">
        <v>30.8</v>
      </c>
      <c r="M11" s="453">
        <v>4</v>
      </c>
      <c r="N11" s="451">
        <f t="shared" si="0"/>
        <v>26</v>
      </c>
      <c r="O11" s="36"/>
    </row>
    <row r="12" spans="1:15" ht="16.5">
      <c r="A12" s="28"/>
      <c r="B12" s="28"/>
      <c r="C12" s="2">
        <v>9</v>
      </c>
      <c r="D12" s="188">
        <v>36</v>
      </c>
      <c r="E12" s="188" t="s">
        <v>387</v>
      </c>
      <c r="F12" s="189" t="s">
        <v>59</v>
      </c>
      <c r="G12" s="188" t="s">
        <v>297</v>
      </c>
      <c r="H12" s="192">
        <v>9.61</v>
      </c>
      <c r="I12" s="452">
        <v>9</v>
      </c>
      <c r="J12" s="190">
        <v>3.75</v>
      </c>
      <c r="K12" s="453">
        <v>6</v>
      </c>
      <c r="L12" s="190">
        <v>23.8</v>
      </c>
      <c r="M12" s="453">
        <v>15</v>
      </c>
      <c r="N12" s="451">
        <f t="shared" si="0"/>
        <v>30</v>
      </c>
      <c r="O12" s="36"/>
    </row>
    <row r="13" spans="1:15" ht="16.5">
      <c r="A13" s="28"/>
      <c r="C13" s="2">
        <v>10</v>
      </c>
      <c r="D13" s="188">
        <v>217</v>
      </c>
      <c r="E13" s="188" t="s">
        <v>388</v>
      </c>
      <c r="F13" s="189" t="s">
        <v>60</v>
      </c>
      <c r="G13" s="188" t="s">
        <v>292</v>
      </c>
      <c r="H13" s="192">
        <v>9.8</v>
      </c>
      <c r="I13" s="452">
        <v>12</v>
      </c>
      <c r="J13" s="190">
        <v>3.3</v>
      </c>
      <c r="K13" s="453">
        <v>14</v>
      </c>
      <c r="L13" s="190">
        <v>27.2</v>
      </c>
      <c r="M13" s="453">
        <v>8</v>
      </c>
      <c r="N13" s="451">
        <f t="shared" si="0"/>
        <v>34</v>
      </c>
      <c r="O13" s="36"/>
    </row>
    <row r="14" spans="1:15" ht="16.5">
      <c r="A14" s="28"/>
      <c r="B14" s="28"/>
      <c r="C14" s="2">
        <v>11</v>
      </c>
      <c r="D14" s="188">
        <v>121</v>
      </c>
      <c r="E14" s="188" t="s">
        <v>389</v>
      </c>
      <c r="F14" s="189" t="s">
        <v>59</v>
      </c>
      <c r="G14" s="188" t="s">
        <v>348</v>
      </c>
      <c r="H14" s="192">
        <v>9.66</v>
      </c>
      <c r="I14" s="452">
        <v>10</v>
      </c>
      <c r="J14" s="190">
        <v>3.37</v>
      </c>
      <c r="K14" s="453">
        <v>12</v>
      </c>
      <c r="L14" s="190">
        <v>24</v>
      </c>
      <c r="M14" s="453">
        <v>14</v>
      </c>
      <c r="N14" s="451">
        <f t="shared" si="0"/>
        <v>36</v>
      </c>
      <c r="O14" s="36"/>
    </row>
    <row r="15" spans="1:15" ht="16.5">
      <c r="A15" s="28"/>
      <c r="B15" s="28"/>
      <c r="C15" s="2">
        <v>12</v>
      </c>
      <c r="D15" s="188">
        <v>10</v>
      </c>
      <c r="E15" s="188" t="s">
        <v>390</v>
      </c>
      <c r="F15" s="189" t="s">
        <v>59</v>
      </c>
      <c r="G15" s="188" t="s">
        <v>620</v>
      </c>
      <c r="H15" s="192">
        <v>10.07</v>
      </c>
      <c r="I15" s="454">
        <v>16.5</v>
      </c>
      <c r="J15" s="190">
        <v>3.56</v>
      </c>
      <c r="K15" s="453">
        <v>10</v>
      </c>
      <c r="L15" s="190">
        <v>26.2</v>
      </c>
      <c r="M15" s="453">
        <v>10</v>
      </c>
      <c r="N15" s="451">
        <f t="shared" si="0"/>
        <v>36.5</v>
      </c>
      <c r="O15" s="36"/>
    </row>
    <row r="16" spans="1:15" ht="16.5">
      <c r="A16" s="28"/>
      <c r="B16" s="28"/>
      <c r="C16" s="2">
        <v>13</v>
      </c>
      <c r="D16" s="188">
        <v>59</v>
      </c>
      <c r="E16" s="188" t="s">
        <v>391</v>
      </c>
      <c r="F16" s="189" t="s">
        <v>59</v>
      </c>
      <c r="G16" s="188" t="s">
        <v>299</v>
      </c>
      <c r="H16" s="192">
        <v>10.05</v>
      </c>
      <c r="I16" s="452">
        <v>15</v>
      </c>
      <c r="J16" s="190">
        <v>3.2</v>
      </c>
      <c r="K16" s="453">
        <v>18</v>
      </c>
      <c r="L16" s="190">
        <v>25.3</v>
      </c>
      <c r="M16" s="453">
        <v>11</v>
      </c>
      <c r="N16" s="451">
        <f t="shared" si="0"/>
        <v>44</v>
      </c>
      <c r="O16" s="36"/>
    </row>
    <row r="17" spans="1:15" ht="16.5">
      <c r="A17" s="28"/>
      <c r="C17" s="2">
        <v>14</v>
      </c>
      <c r="D17" s="188">
        <v>103</v>
      </c>
      <c r="E17" s="188" t="s">
        <v>392</v>
      </c>
      <c r="F17" s="189" t="s">
        <v>60</v>
      </c>
      <c r="G17" s="188" t="s">
        <v>393</v>
      </c>
      <c r="H17" s="192">
        <v>9.69</v>
      </c>
      <c r="I17" s="452">
        <v>11</v>
      </c>
      <c r="J17" s="190">
        <v>3.5</v>
      </c>
      <c r="K17" s="453">
        <v>11</v>
      </c>
      <c r="L17" s="190">
        <v>15.4</v>
      </c>
      <c r="M17" s="453">
        <v>25</v>
      </c>
      <c r="N17" s="451">
        <f t="shared" si="0"/>
        <v>47</v>
      </c>
      <c r="O17" s="36"/>
    </row>
    <row r="18" spans="1:15" ht="16.5">
      <c r="A18" s="28"/>
      <c r="B18" s="28"/>
      <c r="C18" s="2">
        <v>15</v>
      </c>
      <c r="D18" s="188">
        <v>100</v>
      </c>
      <c r="E18" s="188" t="s">
        <v>394</v>
      </c>
      <c r="F18" s="189" t="s">
        <v>59</v>
      </c>
      <c r="G18" s="188" t="s">
        <v>393</v>
      </c>
      <c r="H18" s="192">
        <v>10.07</v>
      </c>
      <c r="I18" s="454">
        <v>16.5</v>
      </c>
      <c r="J18" s="190">
        <v>3.57</v>
      </c>
      <c r="K18" s="453">
        <v>9</v>
      </c>
      <c r="L18" s="190">
        <v>14</v>
      </c>
      <c r="M18" s="453">
        <v>28</v>
      </c>
      <c r="N18" s="451">
        <f t="shared" si="0"/>
        <v>53.5</v>
      </c>
      <c r="O18" s="36"/>
    </row>
    <row r="19" spans="1:15" ht="16.5">
      <c r="A19" s="28"/>
      <c r="B19" s="28"/>
      <c r="C19" s="2">
        <v>16</v>
      </c>
      <c r="D19" s="188">
        <v>107</v>
      </c>
      <c r="E19" s="188" t="s">
        <v>395</v>
      </c>
      <c r="F19" s="189" t="s">
        <v>60</v>
      </c>
      <c r="G19" s="188" t="s">
        <v>393</v>
      </c>
      <c r="H19" s="192">
        <v>10.21</v>
      </c>
      <c r="I19" s="454">
        <v>18.5</v>
      </c>
      <c r="J19" s="190">
        <v>3.32</v>
      </c>
      <c r="K19" s="453">
        <v>13</v>
      </c>
      <c r="L19" s="190">
        <v>17</v>
      </c>
      <c r="M19" s="453">
        <v>22</v>
      </c>
      <c r="N19" s="451">
        <f t="shared" si="0"/>
        <v>53.5</v>
      </c>
      <c r="O19" s="36"/>
    </row>
    <row r="20" spans="1:15" ht="16.5">
      <c r="A20" s="28"/>
      <c r="B20" s="28"/>
      <c r="C20" s="2">
        <v>17</v>
      </c>
      <c r="D20" s="188">
        <v>87</v>
      </c>
      <c r="E20" s="188" t="s">
        <v>396</v>
      </c>
      <c r="F20" s="189" t="s">
        <v>60</v>
      </c>
      <c r="G20" s="188" t="s">
        <v>306</v>
      </c>
      <c r="H20" s="192">
        <v>9.9</v>
      </c>
      <c r="I20" s="452">
        <v>13</v>
      </c>
      <c r="J20" s="190">
        <v>3.24</v>
      </c>
      <c r="K20" s="453">
        <v>17</v>
      </c>
      <c r="L20" s="190">
        <v>16</v>
      </c>
      <c r="M20" s="453">
        <v>24</v>
      </c>
      <c r="N20" s="451">
        <f t="shared" si="0"/>
        <v>54</v>
      </c>
      <c r="O20" s="36"/>
    </row>
    <row r="21" spans="1:15" ht="16.5">
      <c r="A21" s="28"/>
      <c r="C21" s="2">
        <v>18</v>
      </c>
      <c r="D21" s="188">
        <v>19</v>
      </c>
      <c r="E21" s="188" t="s">
        <v>397</v>
      </c>
      <c r="F21" s="189" t="s">
        <v>59</v>
      </c>
      <c r="G21" s="188" t="s">
        <v>326</v>
      </c>
      <c r="H21" s="192">
        <v>10.62</v>
      </c>
      <c r="I21" s="452">
        <v>24</v>
      </c>
      <c r="J21" s="190">
        <v>3.18</v>
      </c>
      <c r="K21" s="453">
        <v>19</v>
      </c>
      <c r="L21" s="190">
        <v>24</v>
      </c>
      <c r="M21" s="453">
        <v>13</v>
      </c>
      <c r="N21" s="451">
        <f t="shared" si="0"/>
        <v>56</v>
      </c>
      <c r="O21" s="36"/>
    </row>
    <row r="22" spans="1:15" ht="16.5">
      <c r="A22" s="28"/>
      <c r="B22" s="28"/>
      <c r="C22" s="2">
        <v>19</v>
      </c>
      <c r="D22" s="188">
        <v>220</v>
      </c>
      <c r="E22" s="188" t="s">
        <v>398</v>
      </c>
      <c r="F22" s="189" t="s">
        <v>60</v>
      </c>
      <c r="G22" s="188" t="s">
        <v>292</v>
      </c>
      <c r="H22" s="192">
        <v>10.21</v>
      </c>
      <c r="I22" s="454">
        <v>18.5</v>
      </c>
      <c r="J22" s="190">
        <v>3.06</v>
      </c>
      <c r="K22" s="453">
        <v>22</v>
      </c>
      <c r="L22" s="190">
        <v>21.4</v>
      </c>
      <c r="M22" s="453">
        <v>16</v>
      </c>
      <c r="N22" s="451">
        <f t="shared" si="0"/>
        <v>56.5</v>
      </c>
      <c r="O22" s="36"/>
    </row>
    <row r="23" spans="1:15" ht="16.5">
      <c r="A23" s="28"/>
      <c r="C23" s="2">
        <v>20</v>
      </c>
      <c r="D23" s="188">
        <v>241</v>
      </c>
      <c r="E23" s="188" t="s">
        <v>399</v>
      </c>
      <c r="F23" s="189" t="s">
        <v>60</v>
      </c>
      <c r="G23" s="188" t="s">
        <v>334</v>
      </c>
      <c r="H23" s="192">
        <v>10.68</v>
      </c>
      <c r="I23" s="452">
        <v>27</v>
      </c>
      <c r="J23" s="190">
        <v>2.84</v>
      </c>
      <c r="K23" s="453">
        <v>27</v>
      </c>
      <c r="L23" s="190">
        <v>24.4</v>
      </c>
      <c r="M23" s="453">
        <v>12</v>
      </c>
      <c r="N23" s="451">
        <f t="shared" si="0"/>
        <v>66</v>
      </c>
      <c r="O23" s="36"/>
    </row>
    <row r="24" spans="1:15" ht="16.5">
      <c r="A24" s="28"/>
      <c r="C24" s="2">
        <v>21</v>
      </c>
      <c r="D24" s="188">
        <v>93</v>
      </c>
      <c r="E24" s="188" t="s">
        <v>400</v>
      </c>
      <c r="F24" s="189" t="s">
        <v>60</v>
      </c>
      <c r="G24" s="188" t="s">
        <v>315</v>
      </c>
      <c r="H24" s="192">
        <v>10.38</v>
      </c>
      <c r="I24" s="452">
        <v>22</v>
      </c>
      <c r="J24" s="190">
        <v>3.15</v>
      </c>
      <c r="K24" s="453">
        <v>20</v>
      </c>
      <c r="L24" s="190">
        <v>14.8</v>
      </c>
      <c r="M24" s="453">
        <v>26</v>
      </c>
      <c r="N24" s="451">
        <f t="shared" si="0"/>
        <v>68</v>
      </c>
      <c r="O24" s="36"/>
    </row>
    <row r="25" spans="1:15" ht="16.5">
      <c r="A25" s="28"/>
      <c r="B25" s="28"/>
      <c r="C25" s="2">
        <v>22</v>
      </c>
      <c r="D25" s="188">
        <v>237</v>
      </c>
      <c r="E25" s="188" t="s">
        <v>401</v>
      </c>
      <c r="F25" s="189" t="s">
        <v>59</v>
      </c>
      <c r="G25" s="188" t="s">
        <v>334</v>
      </c>
      <c r="H25" s="192">
        <v>10.63</v>
      </c>
      <c r="I25" s="452">
        <v>25</v>
      </c>
      <c r="J25" s="190">
        <v>2.92</v>
      </c>
      <c r="K25" s="453">
        <v>25</v>
      </c>
      <c r="L25" s="190">
        <v>17.4</v>
      </c>
      <c r="M25" s="453">
        <v>20</v>
      </c>
      <c r="N25" s="451">
        <f t="shared" si="0"/>
        <v>70</v>
      </c>
      <c r="O25" s="36"/>
    </row>
    <row r="26" spans="1:15" ht="16.5">
      <c r="A26" s="28"/>
      <c r="C26" s="2">
        <v>23</v>
      </c>
      <c r="D26" s="188">
        <v>106</v>
      </c>
      <c r="E26" s="188" t="s">
        <v>402</v>
      </c>
      <c r="F26" s="189" t="s">
        <v>60</v>
      </c>
      <c r="G26" s="188" t="s">
        <v>393</v>
      </c>
      <c r="H26" s="192">
        <v>10.65</v>
      </c>
      <c r="I26" s="452">
        <v>26</v>
      </c>
      <c r="J26" s="190">
        <v>3.27</v>
      </c>
      <c r="K26" s="453">
        <v>16</v>
      </c>
      <c r="L26" s="190">
        <v>13</v>
      </c>
      <c r="M26" s="453">
        <v>30</v>
      </c>
      <c r="N26" s="451">
        <f t="shared" si="0"/>
        <v>72</v>
      </c>
      <c r="O26" s="36"/>
    </row>
    <row r="27" spans="1:15" ht="16.5">
      <c r="A27" s="28"/>
      <c r="B27" s="28"/>
      <c r="C27" s="2">
        <v>24</v>
      </c>
      <c r="D27" s="188">
        <v>236</v>
      </c>
      <c r="E27" s="188" t="s">
        <v>403</v>
      </c>
      <c r="F27" s="189" t="s">
        <v>59</v>
      </c>
      <c r="G27" s="188" t="s">
        <v>334</v>
      </c>
      <c r="H27" s="192">
        <v>10</v>
      </c>
      <c r="I27" s="452">
        <v>14</v>
      </c>
      <c r="J27" s="190">
        <v>3.15</v>
      </c>
      <c r="K27" s="453">
        <v>21</v>
      </c>
      <c r="L27" s="190">
        <v>10</v>
      </c>
      <c r="M27" s="453">
        <v>37</v>
      </c>
      <c r="N27" s="451">
        <f t="shared" si="0"/>
        <v>72</v>
      </c>
      <c r="O27" s="36"/>
    </row>
    <row r="28" spans="1:15" ht="16.5">
      <c r="A28" s="28"/>
      <c r="B28" s="28"/>
      <c r="C28" s="2">
        <v>25</v>
      </c>
      <c r="D28" s="187">
        <v>232</v>
      </c>
      <c r="E28" s="187" t="s">
        <v>404</v>
      </c>
      <c r="F28" s="186" t="s">
        <v>59</v>
      </c>
      <c r="G28" s="187" t="s">
        <v>299</v>
      </c>
      <c r="H28" s="455">
        <v>11.27</v>
      </c>
      <c r="I28" s="452">
        <v>32</v>
      </c>
      <c r="J28" s="185">
        <v>2.98</v>
      </c>
      <c r="K28" s="453">
        <v>24</v>
      </c>
      <c r="L28" s="456">
        <v>17</v>
      </c>
      <c r="M28" s="453">
        <v>21</v>
      </c>
      <c r="N28" s="451">
        <f t="shared" si="0"/>
        <v>77</v>
      </c>
      <c r="O28" s="36"/>
    </row>
    <row r="29" spans="1:15" ht="16.5">
      <c r="A29" s="28"/>
      <c r="C29" s="2">
        <v>26</v>
      </c>
      <c r="D29" s="188">
        <v>104</v>
      </c>
      <c r="E29" s="188" t="s">
        <v>405</v>
      </c>
      <c r="F29" s="189" t="s">
        <v>60</v>
      </c>
      <c r="G29" s="188" t="s">
        <v>393</v>
      </c>
      <c r="H29" s="192">
        <v>11</v>
      </c>
      <c r="I29" s="452">
        <v>29</v>
      </c>
      <c r="J29" s="190">
        <v>2.65</v>
      </c>
      <c r="K29" s="453">
        <v>31</v>
      </c>
      <c r="L29" s="190">
        <v>20.6</v>
      </c>
      <c r="M29" s="453">
        <v>18</v>
      </c>
      <c r="N29" s="451">
        <f t="shared" si="0"/>
        <v>78</v>
      </c>
      <c r="O29" s="36"/>
    </row>
    <row r="30" spans="1:15" ht="16.5">
      <c r="A30" s="28"/>
      <c r="B30" s="28"/>
      <c r="C30" s="2">
        <v>27</v>
      </c>
      <c r="D30" s="188">
        <v>83</v>
      </c>
      <c r="E30" s="188" t="s">
        <v>406</v>
      </c>
      <c r="F30" s="189" t="s">
        <v>59</v>
      </c>
      <c r="G30" s="188" t="s">
        <v>306</v>
      </c>
      <c r="H30" s="192">
        <v>11.21</v>
      </c>
      <c r="I30" s="452">
        <v>31</v>
      </c>
      <c r="J30" s="190">
        <v>2.76</v>
      </c>
      <c r="K30" s="453">
        <v>28</v>
      </c>
      <c r="L30" s="190">
        <v>20</v>
      </c>
      <c r="M30" s="453">
        <v>19</v>
      </c>
      <c r="N30" s="451">
        <f t="shared" si="0"/>
        <v>78</v>
      </c>
      <c r="O30" s="36"/>
    </row>
    <row r="31" spans="1:15" ht="16.5">
      <c r="A31" s="28"/>
      <c r="C31" s="2">
        <v>28</v>
      </c>
      <c r="D31" s="188">
        <v>102</v>
      </c>
      <c r="E31" s="188" t="s">
        <v>407</v>
      </c>
      <c r="F31" s="189" t="s">
        <v>60</v>
      </c>
      <c r="G31" s="188" t="s">
        <v>393</v>
      </c>
      <c r="H31" s="192">
        <v>11.1</v>
      </c>
      <c r="I31" s="452">
        <v>30</v>
      </c>
      <c r="J31" s="190">
        <v>2.86</v>
      </c>
      <c r="K31" s="453">
        <v>26</v>
      </c>
      <c r="L31" s="190">
        <v>16.4</v>
      </c>
      <c r="M31" s="453">
        <v>23</v>
      </c>
      <c r="N31" s="451">
        <f t="shared" si="0"/>
        <v>79</v>
      </c>
      <c r="O31" s="36"/>
    </row>
    <row r="32" spans="1:15" ht="16.5">
      <c r="A32" s="28"/>
      <c r="B32" s="28"/>
      <c r="C32" s="2">
        <v>29</v>
      </c>
      <c r="D32" s="188">
        <v>199</v>
      </c>
      <c r="E32" s="188" t="s">
        <v>408</v>
      </c>
      <c r="F32" s="189" t="s">
        <v>59</v>
      </c>
      <c r="G32" s="188" t="s">
        <v>332</v>
      </c>
      <c r="H32" s="192">
        <v>10.6</v>
      </c>
      <c r="I32" s="452">
        <v>23</v>
      </c>
      <c r="J32" s="190">
        <v>2.64</v>
      </c>
      <c r="K32" s="453">
        <v>32</v>
      </c>
      <c r="L32" s="190">
        <v>14.8</v>
      </c>
      <c r="M32" s="453">
        <v>27</v>
      </c>
      <c r="N32" s="451">
        <f t="shared" si="0"/>
        <v>82</v>
      </c>
      <c r="O32" s="36"/>
    </row>
    <row r="33" spans="1:15" ht="16.5">
      <c r="A33" s="28"/>
      <c r="B33" s="28"/>
      <c r="C33" s="2">
        <v>30</v>
      </c>
      <c r="D33" s="188">
        <v>170</v>
      </c>
      <c r="E33" s="188" t="s">
        <v>409</v>
      </c>
      <c r="F33" s="189" t="s">
        <v>59</v>
      </c>
      <c r="G33" s="188" t="s">
        <v>324</v>
      </c>
      <c r="H33" s="192">
        <v>11.28</v>
      </c>
      <c r="I33" s="452">
        <v>33</v>
      </c>
      <c r="J33" s="190">
        <v>3.01</v>
      </c>
      <c r="K33" s="453">
        <v>23</v>
      </c>
      <c r="L33" s="190">
        <v>14</v>
      </c>
      <c r="M33" s="453">
        <v>29</v>
      </c>
      <c r="N33" s="451">
        <f t="shared" si="0"/>
        <v>85</v>
      </c>
      <c r="O33" s="36"/>
    </row>
    <row r="34" spans="1:15" ht="16.5">
      <c r="A34" s="28"/>
      <c r="B34" s="28"/>
      <c r="C34" s="2">
        <v>31</v>
      </c>
      <c r="D34" s="188">
        <v>188</v>
      </c>
      <c r="E34" s="188" t="s">
        <v>410</v>
      </c>
      <c r="F34" s="189" t="s">
        <v>59</v>
      </c>
      <c r="G34" s="188" t="s">
        <v>338</v>
      </c>
      <c r="H34" s="192">
        <v>11.6</v>
      </c>
      <c r="I34" s="452">
        <v>36</v>
      </c>
      <c r="J34" s="190">
        <v>2.59</v>
      </c>
      <c r="K34" s="453">
        <v>33</v>
      </c>
      <c r="L34" s="190">
        <v>20.8</v>
      </c>
      <c r="M34" s="453">
        <v>17</v>
      </c>
      <c r="N34" s="451">
        <f t="shared" si="0"/>
        <v>86</v>
      </c>
      <c r="O34" s="36"/>
    </row>
    <row r="35" spans="1:15" ht="16.5">
      <c r="A35" s="28"/>
      <c r="B35" s="28"/>
      <c r="C35" s="2">
        <v>32</v>
      </c>
      <c r="D35" s="188">
        <v>172</v>
      </c>
      <c r="E35" s="188" t="s">
        <v>411</v>
      </c>
      <c r="F35" s="189" t="s">
        <v>59</v>
      </c>
      <c r="G35" s="188" t="s">
        <v>324</v>
      </c>
      <c r="H35" s="192">
        <v>10.37</v>
      </c>
      <c r="I35" s="452">
        <v>21</v>
      </c>
      <c r="J35" s="190">
        <v>2.485</v>
      </c>
      <c r="K35" s="453">
        <v>36</v>
      </c>
      <c r="L35" s="190">
        <v>11.6</v>
      </c>
      <c r="M35" s="453">
        <v>33</v>
      </c>
      <c r="N35" s="451">
        <f t="shared" si="0"/>
        <v>90</v>
      </c>
      <c r="O35" s="36"/>
    </row>
    <row r="36" spans="1:15" ht="16.5">
      <c r="A36" s="28"/>
      <c r="C36" s="2">
        <v>33</v>
      </c>
      <c r="D36" s="188">
        <v>108</v>
      </c>
      <c r="E36" s="188" t="s">
        <v>412</v>
      </c>
      <c r="F36" s="189" t="s">
        <v>60</v>
      </c>
      <c r="G36" s="188" t="s">
        <v>393</v>
      </c>
      <c r="H36" s="192">
        <v>10.36</v>
      </c>
      <c r="I36" s="452">
        <v>20</v>
      </c>
      <c r="J36" s="190">
        <v>2.24</v>
      </c>
      <c r="K36" s="453">
        <v>38</v>
      </c>
      <c r="L36" s="190">
        <v>12</v>
      </c>
      <c r="M36" s="453">
        <v>32</v>
      </c>
      <c r="N36" s="451">
        <f t="shared" si="0"/>
        <v>90</v>
      </c>
      <c r="O36" s="36"/>
    </row>
    <row r="37" spans="1:15" ht="16.5">
      <c r="A37" s="28"/>
      <c r="C37" s="2">
        <v>34</v>
      </c>
      <c r="D37" s="188">
        <v>171</v>
      </c>
      <c r="E37" s="188" t="s">
        <v>413</v>
      </c>
      <c r="F37" s="189" t="s">
        <v>59</v>
      </c>
      <c r="G37" s="188" t="s">
        <v>324</v>
      </c>
      <c r="H37" s="192">
        <v>10.8</v>
      </c>
      <c r="I37" s="452">
        <v>28</v>
      </c>
      <c r="J37" s="190">
        <v>2.32</v>
      </c>
      <c r="K37" s="453">
        <v>37</v>
      </c>
      <c r="L37" s="190">
        <v>12.4</v>
      </c>
      <c r="M37" s="453">
        <v>31</v>
      </c>
      <c r="N37" s="451">
        <f t="shared" si="0"/>
        <v>96</v>
      </c>
      <c r="O37" s="36"/>
    </row>
    <row r="38" spans="1:15" ht="16.5">
      <c r="A38" s="28"/>
      <c r="C38" s="2">
        <v>35</v>
      </c>
      <c r="D38" s="188">
        <v>224</v>
      </c>
      <c r="E38" s="188" t="s">
        <v>414</v>
      </c>
      <c r="F38" s="189" t="s">
        <v>59</v>
      </c>
      <c r="G38" s="188" t="s">
        <v>292</v>
      </c>
      <c r="H38" s="192">
        <v>11.42</v>
      </c>
      <c r="I38" s="452">
        <v>34</v>
      </c>
      <c r="J38" s="190">
        <v>2.67</v>
      </c>
      <c r="K38" s="453">
        <v>30</v>
      </c>
      <c r="L38" s="190">
        <v>10.8</v>
      </c>
      <c r="M38" s="453">
        <v>34</v>
      </c>
      <c r="N38" s="451">
        <f t="shared" si="0"/>
        <v>98</v>
      </c>
      <c r="O38" s="36"/>
    </row>
    <row r="39" spans="1:15" ht="16.5">
      <c r="A39" s="28"/>
      <c r="C39" s="2">
        <v>36</v>
      </c>
      <c r="D39" s="188">
        <v>30</v>
      </c>
      <c r="E39" s="188" t="s">
        <v>415</v>
      </c>
      <c r="F39" s="189" t="s">
        <v>59</v>
      </c>
      <c r="G39" s="188" t="s">
        <v>297</v>
      </c>
      <c r="H39" s="192">
        <v>11.5</v>
      </c>
      <c r="I39" s="452">
        <v>35</v>
      </c>
      <c r="J39" s="190">
        <v>2.74</v>
      </c>
      <c r="K39" s="453">
        <v>29</v>
      </c>
      <c r="L39" s="190">
        <v>10.6</v>
      </c>
      <c r="M39" s="453">
        <v>35</v>
      </c>
      <c r="N39" s="451">
        <f t="shared" si="0"/>
        <v>99</v>
      </c>
      <c r="O39" s="36"/>
    </row>
    <row r="40" spans="1:15" ht="16.5">
      <c r="A40" s="28"/>
      <c r="C40" s="2">
        <v>37</v>
      </c>
      <c r="D40" s="188">
        <v>34</v>
      </c>
      <c r="E40" s="188" t="s">
        <v>416</v>
      </c>
      <c r="F40" s="189" t="s">
        <v>59</v>
      </c>
      <c r="G40" s="188" t="s">
        <v>297</v>
      </c>
      <c r="H40" s="192">
        <v>12.1</v>
      </c>
      <c r="I40" s="452">
        <v>37</v>
      </c>
      <c r="J40" s="190">
        <v>2.49</v>
      </c>
      <c r="K40" s="453">
        <v>35</v>
      </c>
      <c r="L40" s="190">
        <v>10</v>
      </c>
      <c r="M40" s="453">
        <v>36</v>
      </c>
      <c r="N40" s="451">
        <f t="shared" si="0"/>
        <v>108</v>
      </c>
      <c r="O40" s="36"/>
    </row>
    <row r="41" spans="1:15" ht="16.5">
      <c r="A41" s="28"/>
      <c r="C41" s="2">
        <v>38</v>
      </c>
      <c r="D41" s="188">
        <v>105</v>
      </c>
      <c r="E41" s="188" t="s">
        <v>417</v>
      </c>
      <c r="F41" s="189" t="s">
        <v>60</v>
      </c>
      <c r="G41" s="188" t="s">
        <v>393</v>
      </c>
      <c r="H41" s="192">
        <v>12.3</v>
      </c>
      <c r="I41" s="452">
        <v>38</v>
      </c>
      <c r="J41" s="190">
        <v>2.54</v>
      </c>
      <c r="K41" s="453">
        <v>34</v>
      </c>
      <c r="L41" s="190">
        <v>9.6</v>
      </c>
      <c r="M41" s="453">
        <v>38</v>
      </c>
      <c r="N41" s="451">
        <f t="shared" si="0"/>
        <v>110</v>
      </c>
      <c r="O41" s="36"/>
    </row>
    <row r="42" spans="1:15" ht="16.5">
      <c r="A42" s="28"/>
      <c r="C42" s="2"/>
      <c r="D42" s="188">
        <v>138</v>
      </c>
      <c r="E42" s="188" t="s">
        <v>418</v>
      </c>
      <c r="F42" s="189" t="s">
        <v>60</v>
      </c>
      <c r="G42" s="188" t="s">
        <v>346</v>
      </c>
      <c r="H42" s="193" t="s">
        <v>279</v>
      </c>
      <c r="I42" s="226" t="s">
        <v>312</v>
      </c>
      <c r="J42" s="226" t="s">
        <v>279</v>
      </c>
      <c r="K42" s="193" t="s">
        <v>312</v>
      </c>
      <c r="L42" s="193" t="s">
        <v>279</v>
      </c>
      <c r="M42" s="188" t="s">
        <v>312</v>
      </c>
      <c r="N42" s="185"/>
      <c r="O42" s="36"/>
    </row>
    <row r="43" spans="1:15" ht="16.5">
      <c r="A43" s="28"/>
      <c r="C43" s="2"/>
      <c r="D43" s="188">
        <v>101</v>
      </c>
      <c r="E43" s="188" t="s">
        <v>419</v>
      </c>
      <c r="F43" s="189" t="s">
        <v>59</v>
      </c>
      <c r="G43" s="188" t="s">
        <v>393</v>
      </c>
      <c r="H43" s="193" t="s">
        <v>279</v>
      </c>
      <c r="I43" s="226" t="s">
        <v>312</v>
      </c>
      <c r="J43" s="226" t="s">
        <v>279</v>
      </c>
      <c r="K43" s="193" t="s">
        <v>312</v>
      </c>
      <c r="L43" s="193" t="s">
        <v>279</v>
      </c>
      <c r="M43" s="188" t="s">
        <v>312</v>
      </c>
      <c r="N43" s="185"/>
      <c r="O43" s="36"/>
    </row>
    <row r="44" spans="1:15" ht="16.5">
      <c r="A44" s="28"/>
      <c r="C44" s="2"/>
      <c r="D44" s="188">
        <v>122</v>
      </c>
      <c r="E44" s="188" t="s">
        <v>420</v>
      </c>
      <c r="F44" s="189" t="s">
        <v>59</v>
      </c>
      <c r="G44" s="188" t="s">
        <v>348</v>
      </c>
      <c r="H44" s="193" t="s">
        <v>279</v>
      </c>
      <c r="I44" s="226" t="s">
        <v>312</v>
      </c>
      <c r="J44" s="226" t="s">
        <v>279</v>
      </c>
      <c r="K44" s="193" t="s">
        <v>312</v>
      </c>
      <c r="L44" s="193" t="s">
        <v>279</v>
      </c>
      <c r="M44" s="188" t="s">
        <v>312</v>
      </c>
      <c r="N44" s="185"/>
      <c r="O44" s="36"/>
    </row>
    <row r="45" spans="1:15" ht="16.5">
      <c r="A45" s="28"/>
      <c r="C45" s="2"/>
      <c r="D45" s="188">
        <v>1</v>
      </c>
      <c r="E45" s="188" t="s">
        <v>421</v>
      </c>
      <c r="F45" s="189" t="s">
        <v>59</v>
      </c>
      <c r="G45" s="188" t="s">
        <v>288</v>
      </c>
      <c r="H45" s="193" t="s">
        <v>279</v>
      </c>
      <c r="I45" s="226" t="s">
        <v>312</v>
      </c>
      <c r="J45" s="226" t="s">
        <v>279</v>
      </c>
      <c r="K45" s="193" t="s">
        <v>312</v>
      </c>
      <c r="L45" s="193" t="s">
        <v>279</v>
      </c>
      <c r="M45" s="188" t="s">
        <v>312</v>
      </c>
      <c r="N45" s="185"/>
      <c r="O45" s="36"/>
    </row>
    <row r="46" ht="16.5">
      <c r="A46" s="28"/>
    </row>
    <row r="48" spans="14:15" ht="16.5">
      <c r="N48" s="17"/>
      <c r="O48" s="17"/>
    </row>
    <row r="49" spans="14:15" ht="17.25" thickBot="1">
      <c r="N49" s="17"/>
      <c r="O49" s="17"/>
    </row>
    <row r="50" spans="4:15" ht="69.75" customHeight="1">
      <c r="D50" s="245" t="s">
        <v>99</v>
      </c>
      <c r="E50" s="241" t="s">
        <v>2</v>
      </c>
      <c r="F50" s="243" t="s">
        <v>3</v>
      </c>
      <c r="G50" s="241" t="s">
        <v>4</v>
      </c>
      <c r="H50" s="268" t="s">
        <v>71</v>
      </c>
      <c r="I50" s="270" t="s">
        <v>72</v>
      </c>
      <c r="J50" s="272" t="s">
        <v>15</v>
      </c>
      <c r="K50" s="270" t="s">
        <v>70</v>
      </c>
      <c r="L50" s="272" t="s">
        <v>16</v>
      </c>
      <c r="M50" s="274" t="s">
        <v>9</v>
      </c>
      <c r="N50" s="17"/>
      <c r="O50" s="17"/>
    </row>
    <row r="51" spans="4:13" ht="17.25" thickBot="1">
      <c r="D51" s="246"/>
      <c r="E51" s="242"/>
      <c r="F51" s="244"/>
      <c r="G51" s="242"/>
      <c r="H51" s="269"/>
      <c r="I51" s="271"/>
      <c r="J51" s="273"/>
      <c r="K51" s="271"/>
      <c r="L51" s="273"/>
      <c r="M51" s="275"/>
    </row>
    <row r="52" spans="4:13" ht="16.5">
      <c r="D52" s="457">
        <v>1</v>
      </c>
      <c r="E52" s="57" t="s">
        <v>37</v>
      </c>
      <c r="F52" s="54" t="s">
        <v>60</v>
      </c>
      <c r="G52" s="57" t="s">
        <v>38</v>
      </c>
      <c r="H52" s="90">
        <v>6</v>
      </c>
      <c r="I52" s="59">
        <v>7</v>
      </c>
      <c r="J52" s="129">
        <v>8</v>
      </c>
      <c r="K52" s="450">
        <v>8</v>
      </c>
      <c r="L52" s="59"/>
      <c r="M52" s="59">
        <f aca="true" t="shared" si="1" ref="M52:M63">SUM(H52:L52)</f>
        <v>29</v>
      </c>
    </row>
    <row r="53" spans="4:13" ht="16.5">
      <c r="D53" s="429">
        <v>2</v>
      </c>
      <c r="E53" s="20" t="s">
        <v>36</v>
      </c>
      <c r="F53" s="22" t="s">
        <v>59</v>
      </c>
      <c r="G53" s="20" t="s">
        <v>20</v>
      </c>
      <c r="H53" s="91">
        <v>8</v>
      </c>
      <c r="I53" s="43">
        <v>3</v>
      </c>
      <c r="J53" s="130">
        <v>4</v>
      </c>
      <c r="K53" s="450">
        <v>4</v>
      </c>
      <c r="L53" s="43"/>
      <c r="M53" s="43">
        <f t="shared" si="1"/>
        <v>19</v>
      </c>
    </row>
    <row r="54" spans="4:13" ht="16.5">
      <c r="D54" s="429">
        <v>2</v>
      </c>
      <c r="E54" s="20" t="s">
        <v>48</v>
      </c>
      <c r="F54" s="22" t="s">
        <v>60</v>
      </c>
      <c r="G54" s="20" t="s">
        <v>20</v>
      </c>
      <c r="H54" s="43"/>
      <c r="I54" s="36">
        <v>7</v>
      </c>
      <c r="J54" s="130">
        <v>6</v>
      </c>
      <c r="K54" s="450">
        <v>6</v>
      </c>
      <c r="L54" s="43"/>
      <c r="M54" s="43">
        <f t="shared" si="1"/>
        <v>19</v>
      </c>
    </row>
    <row r="55" spans="4:13" ht="16.5">
      <c r="D55" s="429">
        <v>4</v>
      </c>
      <c r="E55" s="20" t="s">
        <v>41</v>
      </c>
      <c r="F55" s="22" t="s">
        <v>60</v>
      </c>
      <c r="G55" s="20" t="s">
        <v>20</v>
      </c>
      <c r="H55" s="91">
        <v>3</v>
      </c>
      <c r="I55" s="43">
        <v>4</v>
      </c>
      <c r="J55" s="43"/>
      <c r="K55" s="450">
        <v>2</v>
      </c>
      <c r="L55" s="43"/>
      <c r="M55" s="43">
        <f t="shared" si="1"/>
        <v>9</v>
      </c>
    </row>
    <row r="56" spans="4:13" ht="16.5">
      <c r="D56" s="429">
        <v>5</v>
      </c>
      <c r="E56" s="20" t="s">
        <v>87</v>
      </c>
      <c r="F56" s="22" t="s">
        <v>59</v>
      </c>
      <c r="G56" s="20" t="s">
        <v>20</v>
      </c>
      <c r="H56" s="91">
        <v>4</v>
      </c>
      <c r="I56" s="43"/>
      <c r="J56" s="43"/>
      <c r="K56" s="43"/>
      <c r="L56" s="43"/>
      <c r="M56" s="43">
        <f t="shared" si="1"/>
        <v>4</v>
      </c>
    </row>
    <row r="57" spans="4:13" ht="16.5">
      <c r="D57" s="445">
        <v>5</v>
      </c>
      <c r="E57" s="20" t="s">
        <v>44</v>
      </c>
      <c r="F57" s="22" t="s">
        <v>59</v>
      </c>
      <c r="G57" s="20" t="s">
        <v>45</v>
      </c>
      <c r="H57" s="45"/>
      <c r="I57" s="36">
        <v>1</v>
      </c>
      <c r="J57" s="130">
        <v>3</v>
      </c>
      <c r="K57" s="46"/>
      <c r="L57" s="47"/>
      <c r="M57" s="43">
        <f t="shared" si="1"/>
        <v>4</v>
      </c>
    </row>
    <row r="58" spans="4:13" ht="16.5">
      <c r="D58" s="445">
        <v>7</v>
      </c>
      <c r="E58" s="412" t="s">
        <v>382</v>
      </c>
      <c r="F58" s="413" t="s">
        <v>60</v>
      </c>
      <c r="G58" s="412" t="s">
        <v>306</v>
      </c>
      <c r="H58" s="45"/>
      <c r="I58" s="46"/>
      <c r="J58" s="47"/>
      <c r="K58" s="450">
        <v>3</v>
      </c>
      <c r="L58" s="47"/>
      <c r="M58" s="43">
        <f>SUM(H58:L58)</f>
        <v>3</v>
      </c>
    </row>
    <row r="59" spans="4:13" ht="16.5">
      <c r="D59" s="429">
        <v>7</v>
      </c>
      <c r="E59" s="21" t="s">
        <v>39</v>
      </c>
      <c r="F59" s="22" t="s">
        <v>59</v>
      </c>
      <c r="G59" s="20" t="s">
        <v>40</v>
      </c>
      <c r="H59" s="91">
        <v>1</v>
      </c>
      <c r="I59" s="43">
        <v>2</v>
      </c>
      <c r="J59" s="43"/>
      <c r="K59" s="43"/>
      <c r="L59" s="43"/>
      <c r="M59" s="43">
        <f t="shared" si="1"/>
        <v>3</v>
      </c>
    </row>
    <row r="60" spans="4:13" ht="16.5">
      <c r="D60" s="429">
        <v>9</v>
      </c>
      <c r="E60" s="20" t="s">
        <v>88</v>
      </c>
      <c r="F60" s="22" t="s">
        <v>60</v>
      </c>
      <c r="G60" s="20" t="s">
        <v>20</v>
      </c>
      <c r="H60" s="91">
        <v>2</v>
      </c>
      <c r="I60" s="43"/>
      <c r="J60" s="43"/>
      <c r="K60" s="43"/>
      <c r="L60" s="43"/>
      <c r="M60" s="43">
        <f t="shared" si="1"/>
        <v>2</v>
      </c>
    </row>
    <row r="61" spans="4:13" ht="16.5">
      <c r="D61" s="445">
        <v>9</v>
      </c>
      <c r="E61" s="20" t="s">
        <v>47</v>
      </c>
      <c r="F61" s="22" t="s">
        <v>60</v>
      </c>
      <c r="G61" s="20" t="s">
        <v>20</v>
      </c>
      <c r="H61" s="45"/>
      <c r="I61" s="46"/>
      <c r="J61" s="130">
        <v>2</v>
      </c>
      <c r="K61" s="46"/>
      <c r="L61" s="47"/>
      <c r="M61" s="43">
        <f t="shared" si="1"/>
        <v>2</v>
      </c>
    </row>
    <row r="62" spans="4:13" ht="16.5">
      <c r="D62" s="445">
        <v>11</v>
      </c>
      <c r="E62" s="20" t="s">
        <v>46</v>
      </c>
      <c r="F62" s="127" t="s">
        <v>59</v>
      </c>
      <c r="G62" s="20" t="s">
        <v>40</v>
      </c>
      <c r="H62" s="45"/>
      <c r="I62" s="46"/>
      <c r="J62" s="130">
        <v>1</v>
      </c>
      <c r="K62" s="46"/>
      <c r="L62" s="47"/>
      <c r="M62" s="43">
        <f t="shared" si="1"/>
        <v>1</v>
      </c>
    </row>
    <row r="63" spans="4:13" ht="16.5">
      <c r="D63" s="445">
        <v>11</v>
      </c>
      <c r="E63" s="412" t="s">
        <v>384</v>
      </c>
      <c r="F63" s="413" t="s">
        <v>60</v>
      </c>
      <c r="G63" s="412" t="s">
        <v>297</v>
      </c>
      <c r="H63" s="45"/>
      <c r="I63" s="46"/>
      <c r="J63" s="47"/>
      <c r="K63" s="450">
        <v>1</v>
      </c>
      <c r="L63" s="47"/>
      <c r="M63" s="43">
        <f t="shared" si="1"/>
        <v>1</v>
      </c>
    </row>
  </sheetData>
  <sheetProtection/>
  <mergeCells count="20">
    <mergeCell ref="J50:J51"/>
    <mergeCell ref="K50:K51"/>
    <mergeCell ref="L50:L51"/>
    <mergeCell ref="M50:M51"/>
    <mergeCell ref="J2:J3"/>
    <mergeCell ref="K2:K3"/>
    <mergeCell ref="L2:L3"/>
    <mergeCell ref="M2:M3"/>
    <mergeCell ref="D50:D51"/>
    <mergeCell ref="E50:E51"/>
    <mergeCell ref="F50:F51"/>
    <mergeCell ref="G50:G51"/>
    <mergeCell ref="H50:H51"/>
    <mergeCell ref="I50:I51"/>
    <mergeCell ref="C2:C3"/>
    <mergeCell ref="E2:E3"/>
    <mergeCell ref="F2:F3"/>
    <mergeCell ref="G2:G3"/>
    <mergeCell ref="H2:H3"/>
    <mergeCell ref="I2:I3"/>
  </mergeCells>
  <printOptions/>
  <pageMargins left="0.75" right="0.25" top="0.75" bottom="0.75" header="0.3" footer="0.3"/>
  <pageSetup horizontalDpi="600" verticalDpi="600" orientation="landscape" paperSize="9" scale="65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view="pageLayout" workbookViewId="0" topLeftCell="A15">
      <selection activeCell="G13" sqref="G13"/>
    </sheetView>
  </sheetViews>
  <sheetFormatPr defaultColWidth="9.140625" defaultRowHeight="15"/>
  <cols>
    <col min="1" max="1" width="4.140625" style="0" customWidth="1"/>
    <col min="2" max="3" width="5.00390625" style="0" customWidth="1"/>
    <col min="4" max="4" width="5.140625" style="1" customWidth="1"/>
    <col min="5" max="5" width="22.28125" style="0" customWidth="1"/>
    <col min="6" max="6" width="6.140625" style="4" customWidth="1"/>
    <col min="8" max="8" width="8.140625" style="8" customWidth="1"/>
    <col min="9" max="10" width="6.57421875" style="14" customWidth="1"/>
    <col min="11" max="13" width="6.57421875" style="0" customWidth="1"/>
  </cols>
  <sheetData>
    <row r="1" spans="6:8" ht="16.5">
      <c r="F1" s="13"/>
      <c r="H1"/>
    </row>
    <row r="2" spans="5:8" ht="17.25" thickBot="1">
      <c r="E2" s="27" t="s">
        <v>61</v>
      </c>
      <c r="F2"/>
      <c r="H2"/>
    </row>
    <row r="3" spans="1:11" ht="16.5">
      <c r="A3" s="49"/>
      <c r="C3" s="278" t="s">
        <v>98</v>
      </c>
      <c r="D3" s="56" t="s">
        <v>0</v>
      </c>
      <c r="E3" s="229" t="s">
        <v>2</v>
      </c>
      <c r="F3" s="231" t="s">
        <v>3</v>
      </c>
      <c r="G3" s="233" t="s">
        <v>4</v>
      </c>
      <c r="H3" s="298" t="s">
        <v>6</v>
      </c>
      <c r="I3" s="15" t="s">
        <v>11</v>
      </c>
      <c r="J3" s="35"/>
      <c r="K3" s="10"/>
    </row>
    <row r="4" spans="1:11" ht="17.25" thickBot="1">
      <c r="A4" s="50"/>
      <c r="C4" s="279"/>
      <c r="D4" s="6" t="s">
        <v>1</v>
      </c>
      <c r="E4" s="230"/>
      <c r="F4" s="232"/>
      <c r="G4" s="234"/>
      <c r="H4" s="299"/>
      <c r="I4" s="16" t="s">
        <v>10</v>
      </c>
      <c r="J4" s="35"/>
      <c r="K4" s="10"/>
    </row>
    <row r="5" spans="1:10" ht="16.5">
      <c r="A5" s="28"/>
      <c r="C5" s="188">
        <v>1</v>
      </c>
      <c r="D5" s="188">
        <v>12</v>
      </c>
      <c r="E5" s="188" t="s">
        <v>422</v>
      </c>
      <c r="F5" s="189" t="s">
        <v>68</v>
      </c>
      <c r="G5" s="188" t="s">
        <v>620</v>
      </c>
      <c r="H5" s="192">
        <v>8.1</v>
      </c>
      <c r="I5" s="430">
        <v>8</v>
      </c>
      <c r="J5" s="17"/>
    </row>
    <row r="6" spans="1:10" ht="16.5">
      <c r="A6" s="28"/>
      <c r="C6" s="188">
        <v>2</v>
      </c>
      <c r="D6" s="188">
        <v>140</v>
      </c>
      <c r="E6" s="188" t="s">
        <v>423</v>
      </c>
      <c r="F6" s="189" t="s">
        <v>68</v>
      </c>
      <c r="G6" s="188" t="s">
        <v>346</v>
      </c>
      <c r="H6" s="192">
        <v>8.6</v>
      </c>
      <c r="I6" s="430">
        <v>6</v>
      </c>
      <c r="J6" s="17"/>
    </row>
    <row r="7" spans="1:10" ht="16.5">
      <c r="A7" s="28"/>
      <c r="C7" s="188">
        <v>3</v>
      </c>
      <c r="D7" s="188">
        <v>23</v>
      </c>
      <c r="E7" s="188" t="s">
        <v>424</v>
      </c>
      <c r="F7" s="189" t="s">
        <v>68</v>
      </c>
      <c r="G7" s="188" t="s">
        <v>361</v>
      </c>
      <c r="H7" s="192">
        <v>8.9</v>
      </c>
      <c r="I7" s="430">
        <v>4</v>
      </c>
      <c r="J7" s="17"/>
    </row>
    <row r="8" spans="1:10" ht="16.5">
      <c r="A8" s="28"/>
      <c r="C8" s="188">
        <v>4</v>
      </c>
      <c r="D8" s="188">
        <v>227</v>
      </c>
      <c r="E8" s="188" t="s">
        <v>425</v>
      </c>
      <c r="F8" s="189" t="s">
        <v>68</v>
      </c>
      <c r="G8" s="188" t="s">
        <v>292</v>
      </c>
      <c r="H8" s="192">
        <v>8.97</v>
      </c>
      <c r="I8" s="430">
        <v>3</v>
      </c>
      <c r="J8" s="17"/>
    </row>
    <row r="9" spans="1:10" ht="16.5">
      <c r="A9" s="28"/>
      <c r="C9" s="188">
        <v>5</v>
      </c>
      <c r="D9" s="188">
        <v>233</v>
      </c>
      <c r="E9" s="188" t="s">
        <v>426</v>
      </c>
      <c r="F9" s="189" t="s">
        <v>68</v>
      </c>
      <c r="G9" s="188" t="s">
        <v>334</v>
      </c>
      <c r="H9" s="192">
        <v>9</v>
      </c>
      <c r="I9" s="430">
        <v>2</v>
      </c>
      <c r="J9" s="17"/>
    </row>
    <row r="10" spans="1:10" ht="16.5">
      <c r="A10" s="28"/>
      <c r="C10" s="188">
        <v>6</v>
      </c>
      <c r="D10" s="188">
        <v>226</v>
      </c>
      <c r="E10" s="188" t="s">
        <v>427</v>
      </c>
      <c r="F10" s="189" t="s">
        <v>68</v>
      </c>
      <c r="G10" s="188" t="s">
        <v>292</v>
      </c>
      <c r="H10" s="192">
        <v>9.11</v>
      </c>
      <c r="I10" s="430">
        <v>1</v>
      </c>
      <c r="J10" s="17"/>
    </row>
    <row r="11" spans="1:10" ht="16.5">
      <c r="A11" s="28"/>
      <c r="C11" s="188">
        <v>7</v>
      </c>
      <c r="D11" s="188">
        <v>46</v>
      </c>
      <c r="E11" s="188" t="s">
        <v>428</v>
      </c>
      <c r="F11" s="189" t="s">
        <v>68</v>
      </c>
      <c r="G11" s="188" t="s">
        <v>322</v>
      </c>
      <c r="H11" s="192">
        <v>9.13</v>
      </c>
      <c r="I11" s="188" t="s">
        <v>312</v>
      </c>
      <c r="J11" s="17"/>
    </row>
    <row r="12" spans="1:10" ht="16.5">
      <c r="A12" s="28"/>
      <c r="C12" s="188">
        <v>8</v>
      </c>
      <c r="D12" s="188">
        <v>47</v>
      </c>
      <c r="E12" s="188" t="s">
        <v>429</v>
      </c>
      <c r="F12" s="189" t="s">
        <v>68</v>
      </c>
      <c r="G12" s="188" t="s">
        <v>322</v>
      </c>
      <c r="H12" s="192">
        <v>9.18</v>
      </c>
      <c r="I12" s="188" t="s">
        <v>312</v>
      </c>
      <c r="J12" s="17"/>
    </row>
    <row r="13" spans="1:10" ht="16.5">
      <c r="A13" s="28"/>
      <c r="C13" s="188">
        <v>9</v>
      </c>
      <c r="D13" s="188">
        <v>11</v>
      </c>
      <c r="E13" s="188" t="s">
        <v>430</v>
      </c>
      <c r="F13" s="189" t="s">
        <v>69</v>
      </c>
      <c r="G13" s="188" t="s">
        <v>620</v>
      </c>
      <c r="H13" s="192">
        <v>9.5</v>
      </c>
      <c r="I13" s="188" t="s">
        <v>312</v>
      </c>
      <c r="J13" s="17"/>
    </row>
    <row r="14" spans="1:10" ht="16.5">
      <c r="A14" s="28"/>
      <c r="C14" s="188">
        <v>10</v>
      </c>
      <c r="D14" s="188">
        <v>24</v>
      </c>
      <c r="E14" s="188" t="s">
        <v>431</v>
      </c>
      <c r="F14" s="189" t="s">
        <v>68</v>
      </c>
      <c r="G14" s="188" t="s">
        <v>361</v>
      </c>
      <c r="H14" s="192">
        <v>9.7</v>
      </c>
      <c r="I14" s="188" t="s">
        <v>312</v>
      </c>
      <c r="J14" s="17"/>
    </row>
    <row r="15" spans="1:10" ht="16.5">
      <c r="A15" s="28"/>
      <c r="C15" s="188">
        <v>11</v>
      </c>
      <c r="D15" s="188">
        <v>39</v>
      </c>
      <c r="E15" s="188" t="s">
        <v>432</v>
      </c>
      <c r="F15" s="189" t="s">
        <v>69</v>
      </c>
      <c r="G15" s="188" t="s">
        <v>297</v>
      </c>
      <c r="H15" s="192">
        <v>10.4</v>
      </c>
      <c r="I15" s="188" t="s">
        <v>312</v>
      </c>
      <c r="J15" s="17"/>
    </row>
    <row r="16" spans="1:10" ht="16.5">
      <c r="A16" s="28"/>
      <c r="C16" s="188">
        <v>12</v>
      </c>
      <c r="D16" s="188">
        <v>96</v>
      </c>
      <c r="E16" s="188" t="s">
        <v>433</v>
      </c>
      <c r="F16" s="189" t="s">
        <v>68</v>
      </c>
      <c r="G16" s="188" t="s">
        <v>315</v>
      </c>
      <c r="H16" s="192">
        <v>11.5</v>
      </c>
      <c r="I16" s="188" t="s">
        <v>312</v>
      </c>
      <c r="J16" s="17"/>
    </row>
    <row r="17" spans="1:10" ht="16.5">
      <c r="A17" s="28"/>
      <c r="C17" s="29"/>
      <c r="D17" s="105"/>
      <c r="E17" s="105"/>
      <c r="F17" s="106"/>
      <c r="G17" s="105"/>
      <c r="H17" s="33"/>
      <c r="I17" s="17"/>
      <c r="J17" s="17"/>
    </row>
    <row r="18" spans="1:11" ht="17.25" thickBot="1">
      <c r="A18" s="28"/>
      <c r="B18" s="29"/>
      <c r="C18" s="29"/>
      <c r="D18" s="30"/>
      <c r="E18" s="31"/>
      <c r="F18" s="32"/>
      <c r="G18" s="31"/>
      <c r="H18" s="33"/>
      <c r="I18" s="17"/>
      <c r="J18" s="17"/>
      <c r="K18" s="28"/>
    </row>
    <row r="19" spans="1:13" ht="17.25" customHeight="1">
      <c r="A19" s="28"/>
      <c r="B19" s="29"/>
      <c r="D19" s="60"/>
      <c r="E19" s="300" t="s">
        <v>2</v>
      </c>
      <c r="F19" s="286" t="s">
        <v>3</v>
      </c>
      <c r="G19" s="288" t="s">
        <v>4</v>
      </c>
      <c r="H19" s="282" t="s">
        <v>71</v>
      </c>
      <c r="I19" s="282" t="s">
        <v>72</v>
      </c>
      <c r="J19" s="280" t="s">
        <v>15</v>
      </c>
      <c r="K19" s="282" t="s">
        <v>70</v>
      </c>
      <c r="L19" s="280" t="s">
        <v>16</v>
      </c>
      <c r="M19" s="292" t="s">
        <v>9</v>
      </c>
    </row>
    <row r="20" spans="1:13" ht="51" customHeight="1" thickBot="1">
      <c r="A20" s="28"/>
      <c r="B20" s="29"/>
      <c r="D20" s="61" t="s">
        <v>99</v>
      </c>
      <c r="E20" s="301"/>
      <c r="F20" s="287"/>
      <c r="G20" s="289"/>
      <c r="H20" s="283"/>
      <c r="I20" s="283"/>
      <c r="J20" s="281"/>
      <c r="K20" s="283"/>
      <c r="L20" s="281"/>
      <c r="M20" s="293"/>
    </row>
    <row r="21" spans="1:13" ht="16.5">
      <c r="A21" s="28"/>
      <c r="B21" s="29"/>
      <c r="D21" s="141">
        <v>1</v>
      </c>
      <c r="E21" s="53" t="s">
        <v>62</v>
      </c>
      <c r="F21" s="54" t="s">
        <v>68</v>
      </c>
      <c r="G21" s="53" t="s">
        <v>45</v>
      </c>
      <c r="H21" s="98">
        <v>8</v>
      </c>
      <c r="I21" s="55">
        <v>8</v>
      </c>
      <c r="J21" s="129">
        <v>8</v>
      </c>
      <c r="K21" s="430">
        <v>8</v>
      </c>
      <c r="L21" s="59"/>
      <c r="M21" s="59">
        <f>SUM(H21:L21)</f>
        <v>32</v>
      </c>
    </row>
    <row r="22" spans="4:13" ht="16.5">
      <c r="D22" s="34">
        <v>2</v>
      </c>
      <c r="E22" s="21" t="s">
        <v>103</v>
      </c>
      <c r="F22" s="22" t="s">
        <v>68</v>
      </c>
      <c r="G22" s="21" t="s">
        <v>38</v>
      </c>
      <c r="H22" s="93">
        <v>6</v>
      </c>
      <c r="I22" s="36"/>
      <c r="J22" s="130">
        <v>6</v>
      </c>
      <c r="K22" s="430">
        <v>6</v>
      </c>
      <c r="L22" s="43"/>
      <c r="M22" s="43">
        <f>SUM(H22:L22)</f>
        <v>18</v>
      </c>
    </row>
    <row r="23" spans="4:13" ht="16.5">
      <c r="D23" s="34">
        <v>3</v>
      </c>
      <c r="E23" s="20" t="s">
        <v>104</v>
      </c>
      <c r="F23" s="22" t="s">
        <v>68</v>
      </c>
      <c r="G23" s="20" t="s">
        <v>20</v>
      </c>
      <c r="H23" s="93">
        <v>4</v>
      </c>
      <c r="I23" s="36"/>
      <c r="J23" s="130">
        <v>4</v>
      </c>
      <c r="K23" s="430">
        <v>3</v>
      </c>
      <c r="L23" s="43"/>
      <c r="M23" s="43">
        <f>SUM(H23:L23)</f>
        <v>11</v>
      </c>
    </row>
    <row r="24" spans="1:13" ht="16.5">
      <c r="A24" s="28"/>
      <c r="B24" s="29"/>
      <c r="D24" s="34">
        <v>4</v>
      </c>
      <c r="E24" s="21" t="s">
        <v>63</v>
      </c>
      <c r="F24" s="22" t="s">
        <v>68</v>
      </c>
      <c r="G24" s="20" t="s">
        <v>53</v>
      </c>
      <c r="H24" s="93">
        <v>2.5</v>
      </c>
      <c r="I24" s="36">
        <v>6</v>
      </c>
      <c r="J24" s="43"/>
      <c r="K24" s="43"/>
      <c r="L24" s="43"/>
      <c r="M24" s="58">
        <f>SUM(H24:L24)</f>
        <v>8.5</v>
      </c>
    </row>
    <row r="25" spans="1:13" ht="16.5">
      <c r="A25" s="28"/>
      <c r="D25" s="140">
        <v>5</v>
      </c>
      <c r="E25" s="21" t="s">
        <v>261</v>
      </c>
      <c r="F25" s="22" t="s">
        <v>68</v>
      </c>
      <c r="G25" s="20" t="s">
        <v>101</v>
      </c>
      <c r="H25" s="37"/>
      <c r="I25" s="36"/>
      <c r="J25" s="130">
        <v>3</v>
      </c>
      <c r="K25" s="430">
        <v>4</v>
      </c>
      <c r="L25" s="37"/>
      <c r="M25" s="43">
        <f>SUM(H25:L25)</f>
        <v>7</v>
      </c>
    </row>
    <row r="26" spans="1:13" ht="16.5">
      <c r="A26" s="28"/>
      <c r="B26" s="29"/>
      <c r="D26" s="34">
        <v>6</v>
      </c>
      <c r="E26" s="20" t="s">
        <v>65</v>
      </c>
      <c r="F26" s="22" t="s">
        <v>68</v>
      </c>
      <c r="G26" s="20" t="s">
        <v>54</v>
      </c>
      <c r="H26" s="94"/>
      <c r="I26" s="36">
        <v>3</v>
      </c>
      <c r="J26" s="130">
        <v>1</v>
      </c>
      <c r="K26" s="430">
        <v>2</v>
      </c>
      <c r="L26" s="43"/>
      <c r="M26" s="43">
        <f>SUM(H26:L26)</f>
        <v>6</v>
      </c>
    </row>
    <row r="27" spans="1:13" ht="16.5">
      <c r="A27" s="28"/>
      <c r="B27" s="29"/>
      <c r="D27" s="34">
        <v>7</v>
      </c>
      <c r="E27" s="21" t="s">
        <v>67</v>
      </c>
      <c r="F27" s="22" t="s">
        <v>68</v>
      </c>
      <c r="G27" s="20" t="s">
        <v>20</v>
      </c>
      <c r="H27" s="94"/>
      <c r="I27" s="36">
        <v>2</v>
      </c>
      <c r="J27" s="130">
        <v>2</v>
      </c>
      <c r="K27" s="430">
        <v>1</v>
      </c>
      <c r="L27" s="43"/>
      <c r="M27" s="43">
        <f>SUM(H27:L27)</f>
        <v>5</v>
      </c>
    </row>
    <row r="28" spans="1:13" ht="16.5">
      <c r="A28" s="28"/>
      <c r="B28" s="29"/>
      <c r="D28" s="34">
        <v>8</v>
      </c>
      <c r="E28" s="20" t="s">
        <v>66</v>
      </c>
      <c r="F28" s="22" t="s">
        <v>68</v>
      </c>
      <c r="G28" s="20" t="s">
        <v>53</v>
      </c>
      <c r="H28" s="94"/>
      <c r="I28" s="36">
        <v>4</v>
      </c>
      <c r="J28" s="43"/>
      <c r="K28" s="43"/>
      <c r="L28" s="43"/>
      <c r="M28" s="43">
        <f>SUM(H28:L28)</f>
        <v>4</v>
      </c>
    </row>
    <row r="29" spans="4:13" ht="16.5">
      <c r="D29" s="34">
        <v>9</v>
      </c>
      <c r="E29" s="20" t="s">
        <v>105</v>
      </c>
      <c r="F29" s="22" t="s">
        <v>68</v>
      </c>
      <c r="G29" s="20" t="s">
        <v>43</v>
      </c>
      <c r="H29" s="93">
        <v>2.5</v>
      </c>
      <c r="I29" s="36"/>
      <c r="J29" s="43"/>
      <c r="K29" s="43"/>
      <c r="L29" s="43"/>
      <c r="M29" s="58">
        <f>SUM(H29:L29)</f>
        <v>2.5</v>
      </c>
    </row>
    <row r="30" spans="4:13" ht="16.5">
      <c r="D30" s="34">
        <v>11</v>
      </c>
      <c r="E30" s="21" t="s">
        <v>64</v>
      </c>
      <c r="F30" s="22" t="s">
        <v>69</v>
      </c>
      <c r="G30" s="20" t="s">
        <v>22</v>
      </c>
      <c r="H30" s="93">
        <v>1</v>
      </c>
      <c r="I30" s="36"/>
      <c r="J30" s="43"/>
      <c r="K30" s="43"/>
      <c r="L30" s="43"/>
      <c r="M30" s="43">
        <f>SUM(H30:L30)</f>
        <v>1</v>
      </c>
    </row>
    <row r="31" spans="1:13" ht="17.25" customHeight="1">
      <c r="A31" s="28"/>
      <c r="B31" s="29"/>
      <c r="D31" s="34">
        <v>11</v>
      </c>
      <c r="E31" s="20" t="s">
        <v>100</v>
      </c>
      <c r="F31" s="22" t="s">
        <v>69</v>
      </c>
      <c r="G31" s="20" t="s">
        <v>101</v>
      </c>
      <c r="H31" s="94"/>
      <c r="I31" s="36">
        <v>1</v>
      </c>
      <c r="J31" s="43"/>
      <c r="K31" s="43"/>
      <c r="L31" s="43"/>
      <c r="M31" s="43">
        <f>SUM(H31:L31)</f>
        <v>1</v>
      </c>
    </row>
    <row r="32" spans="5:8" ht="17.25" thickBot="1">
      <c r="E32" s="27" t="s">
        <v>73</v>
      </c>
      <c r="F32"/>
      <c r="H32"/>
    </row>
    <row r="33" spans="1:11" ht="16.5" customHeight="1">
      <c r="A33" s="49"/>
      <c r="C33" s="278" t="s">
        <v>98</v>
      </c>
      <c r="D33" s="56" t="s">
        <v>0</v>
      </c>
      <c r="E33" s="308" t="s">
        <v>2</v>
      </c>
      <c r="F33" s="310" t="s">
        <v>3</v>
      </c>
      <c r="G33" s="312" t="s">
        <v>4</v>
      </c>
      <c r="H33" s="314" t="s">
        <v>80</v>
      </c>
      <c r="I33" s="62" t="s">
        <v>11</v>
      </c>
      <c r="J33" s="35"/>
      <c r="K33" s="10"/>
    </row>
    <row r="34" spans="1:11" ht="17.25" thickBot="1">
      <c r="A34" s="50"/>
      <c r="C34" s="279"/>
      <c r="D34" s="6" t="s">
        <v>1</v>
      </c>
      <c r="E34" s="309"/>
      <c r="F34" s="311"/>
      <c r="G34" s="313"/>
      <c r="H34" s="315"/>
      <c r="I34" s="63" t="s">
        <v>10</v>
      </c>
      <c r="J34" s="35"/>
      <c r="K34" s="10"/>
    </row>
    <row r="35" spans="1:10" ht="16.5">
      <c r="A35" s="28"/>
      <c r="C35" s="23">
        <v>1</v>
      </c>
      <c r="D35" s="188">
        <v>140</v>
      </c>
      <c r="E35" s="188" t="s">
        <v>423</v>
      </c>
      <c r="F35" s="189" t="s">
        <v>68</v>
      </c>
      <c r="G35" s="188" t="s">
        <v>346</v>
      </c>
      <c r="H35" s="192">
        <v>48</v>
      </c>
      <c r="I35" s="475">
        <v>8</v>
      </c>
      <c r="J35" s="17"/>
    </row>
    <row r="36" spans="1:10" ht="16.5">
      <c r="A36" s="28"/>
      <c r="C36" s="2">
        <v>2</v>
      </c>
      <c r="D36" s="188">
        <v>227</v>
      </c>
      <c r="E36" s="188" t="s">
        <v>425</v>
      </c>
      <c r="F36" s="189" t="s">
        <v>68</v>
      </c>
      <c r="G36" s="188" t="s">
        <v>292</v>
      </c>
      <c r="H36" s="192">
        <v>48.9</v>
      </c>
      <c r="I36" s="450">
        <v>6</v>
      </c>
      <c r="J36" s="17"/>
    </row>
    <row r="37" spans="1:10" ht="16.5">
      <c r="A37" s="28"/>
      <c r="C37" s="2">
        <v>3</v>
      </c>
      <c r="D37" s="188">
        <v>226</v>
      </c>
      <c r="E37" s="188" t="s">
        <v>427</v>
      </c>
      <c r="F37" s="189" t="s">
        <v>68</v>
      </c>
      <c r="G37" s="188" t="s">
        <v>292</v>
      </c>
      <c r="H37" s="192">
        <v>51</v>
      </c>
      <c r="I37" s="450">
        <v>4</v>
      </c>
      <c r="J37" s="17"/>
    </row>
    <row r="38" spans="1:10" ht="16.5">
      <c r="A38" s="28"/>
      <c r="C38" s="2">
        <v>4</v>
      </c>
      <c r="D38" s="188">
        <v>11</v>
      </c>
      <c r="E38" s="188" t="s">
        <v>430</v>
      </c>
      <c r="F38" s="189" t="s">
        <v>69</v>
      </c>
      <c r="G38" s="188" t="s">
        <v>45</v>
      </c>
      <c r="H38" s="192">
        <v>51.2</v>
      </c>
      <c r="I38" s="450">
        <v>3</v>
      </c>
      <c r="J38" s="17"/>
    </row>
    <row r="39" spans="1:10" ht="16.5">
      <c r="A39" s="28"/>
      <c r="C39" s="2">
        <v>5</v>
      </c>
      <c r="D39" s="188">
        <v>23</v>
      </c>
      <c r="E39" s="188" t="s">
        <v>424</v>
      </c>
      <c r="F39" s="189" t="s">
        <v>68</v>
      </c>
      <c r="G39" s="188" t="s">
        <v>361</v>
      </c>
      <c r="H39" s="192">
        <v>51.7</v>
      </c>
      <c r="I39" s="492">
        <v>2</v>
      </c>
      <c r="J39" s="17"/>
    </row>
    <row r="40" spans="1:10" ht="16.5">
      <c r="A40" s="28"/>
      <c r="C40" s="2">
        <v>6</v>
      </c>
      <c r="D40" s="188">
        <v>192</v>
      </c>
      <c r="E40" s="188" t="s">
        <v>499</v>
      </c>
      <c r="F40" s="189" t="s">
        <v>59</v>
      </c>
      <c r="G40" s="188" t="s">
        <v>467</v>
      </c>
      <c r="H40" s="192">
        <v>52.5</v>
      </c>
      <c r="I40" s="450">
        <v>1</v>
      </c>
      <c r="J40" s="17"/>
    </row>
    <row r="41" spans="1:10" ht="16.5">
      <c r="A41" s="28"/>
      <c r="C41" s="2">
        <v>7</v>
      </c>
      <c r="D41" s="188">
        <v>233</v>
      </c>
      <c r="E41" s="188" t="s">
        <v>426</v>
      </c>
      <c r="F41" s="189" t="s">
        <v>68</v>
      </c>
      <c r="G41" s="188" t="s">
        <v>442</v>
      </c>
      <c r="H41" s="192">
        <v>53.8</v>
      </c>
      <c r="I41" s="36"/>
      <c r="J41" s="17"/>
    </row>
    <row r="42" spans="1:10" ht="16.5">
      <c r="A42" s="28"/>
      <c r="C42" s="2">
        <v>8</v>
      </c>
      <c r="D42" s="188">
        <v>17</v>
      </c>
      <c r="E42" s="188" t="s">
        <v>500</v>
      </c>
      <c r="F42" s="189" t="s">
        <v>68</v>
      </c>
      <c r="G42" s="188" t="s">
        <v>326</v>
      </c>
      <c r="H42" s="192">
        <v>54.7</v>
      </c>
      <c r="I42" s="450"/>
      <c r="J42" s="17"/>
    </row>
    <row r="43" spans="1:10" ht="16.5">
      <c r="A43" s="28"/>
      <c r="C43" s="2">
        <v>9</v>
      </c>
      <c r="D43" s="188">
        <v>16</v>
      </c>
      <c r="E43" s="188" t="s">
        <v>452</v>
      </c>
      <c r="F43" s="189" t="s">
        <v>68</v>
      </c>
      <c r="G43" s="188" t="s">
        <v>326</v>
      </c>
      <c r="H43" s="192">
        <v>54.8</v>
      </c>
      <c r="I43" s="36"/>
      <c r="J43" s="17"/>
    </row>
    <row r="44" spans="1:10" ht="16.5">
      <c r="A44" s="28"/>
      <c r="C44" s="2">
        <v>10</v>
      </c>
      <c r="D44" s="188">
        <v>40</v>
      </c>
      <c r="E44" s="188" t="s">
        <v>502</v>
      </c>
      <c r="F44" s="189" t="s">
        <v>69</v>
      </c>
      <c r="G44" s="188" t="s">
        <v>297</v>
      </c>
      <c r="H44" s="192">
        <v>55.6</v>
      </c>
      <c r="I44" s="36"/>
      <c r="J44" s="17"/>
    </row>
    <row r="45" spans="1:10" ht="16.5">
      <c r="A45" s="28"/>
      <c r="C45" s="2">
        <v>11</v>
      </c>
      <c r="D45" s="188">
        <v>61</v>
      </c>
      <c r="E45" s="188" t="s">
        <v>501</v>
      </c>
      <c r="F45" s="189" t="s">
        <v>69</v>
      </c>
      <c r="G45" s="188" t="s">
        <v>299</v>
      </c>
      <c r="H45" s="192">
        <v>55.9</v>
      </c>
      <c r="I45" s="36"/>
      <c r="J45" s="17"/>
    </row>
    <row r="46" spans="1:10" ht="16.5">
      <c r="A46" s="28"/>
      <c r="C46" s="2">
        <v>12</v>
      </c>
      <c r="D46" s="188">
        <v>24</v>
      </c>
      <c r="E46" s="188" t="s">
        <v>431</v>
      </c>
      <c r="F46" s="189" t="s">
        <v>68</v>
      </c>
      <c r="G46" s="188" t="s">
        <v>361</v>
      </c>
      <c r="H46" s="192">
        <v>60.2</v>
      </c>
      <c r="I46" s="36"/>
      <c r="J46" s="17"/>
    </row>
    <row r="47" spans="1:10" ht="16.5">
      <c r="A47" s="28"/>
      <c r="C47" s="29"/>
      <c r="D47" s="103"/>
      <c r="E47" s="103"/>
      <c r="F47" s="106"/>
      <c r="G47" s="103"/>
      <c r="H47" s="33"/>
      <c r="I47" s="17"/>
      <c r="J47" s="17"/>
    </row>
    <row r="48" spans="1:11" ht="17.25" thickBot="1">
      <c r="A48" s="28"/>
      <c r="B48" s="29"/>
      <c r="C48" s="29"/>
      <c r="D48" s="30"/>
      <c r="E48" s="31"/>
      <c r="F48" s="32"/>
      <c r="G48" s="31"/>
      <c r="H48" s="33"/>
      <c r="I48" s="17"/>
      <c r="J48" s="17"/>
      <c r="K48" s="28"/>
    </row>
    <row r="49" spans="1:13" ht="16.5">
      <c r="A49" s="28"/>
      <c r="B49" s="29"/>
      <c r="D49" s="65"/>
      <c r="E49" s="241" t="s">
        <v>2</v>
      </c>
      <c r="F49" s="302" t="s">
        <v>3</v>
      </c>
      <c r="G49" s="266" t="s">
        <v>4</v>
      </c>
      <c r="H49" s="304" t="s">
        <v>71</v>
      </c>
      <c r="I49" s="296" t="s">
        <v>72</v>
      </c>
      <c r="J49" s="294" t="s">
        <v>15</v>
      </c>
      <c r="K49" s="296" t="s">
        <v>70</v>
      </c>
      <c r="L49" s="294" t="s">
        <v>16</v>
      </c>
      <c r="M49" s="290" t="s">
        <v>9</v>
      </c>
    </row>
    <row r="50" spans="1:13" ht="51" customHeight="1" thickBot="1">
      <c r="A50" s="28"/>
      <c r="B50" s="29"/>
      <c r="D50" s="82" t="s">
        <v>99</v>
      </c>
      <c r="E50" s="242"/>
      <c r="F50" s="303"/>
      <c r="G50" s="267"/>
      <c r="H50" s="305"/>
      <c r="I50" s="297"/>
      <c r="J50" s="295"/>
      <c r="K50" s="297"/>
      <c r="L50" s="295"/>
      <c r="M50" s="291"/>
    </row>
    <row r="51" spans="1:13" ht="16.5">
      <c r="A51" s="28"/>
      <c r="B51" s="29"/>
      <c r="D51" s="64">
        <v>1</v>
      </c>
      <c r="E51" s="53" t="s">
        <v>62</v>
      </c>
      <c r="F51" s="54" t="s">
        <v>68</v>
      </c>
      <c r="G51" s="53" t="s">
        <v>45</v>
      </c>
      <c r="H51" s="90">
        <v>8</v>
      </c>
      <c r="I51" s="55">
        <v>8</v>
      </c>
      <c r="J51" s="129">
        <v>8</v>
      </c>
      <c r="K51" s="475">
        <v>8</v>
      </c>
      <c r="L51" s="59"/>
      <c r="M51" s="59">
        <f>SUM(H51:L51)</f>
        <v>32</v>
      </c>
    </row>
    <row r="52" spans="1:13" ht="16.5">
      <c r="A52" s="28"/>
      <c r="B52" s="29"/>
      <c r="D52" s="34">
        <v>2</v>
      </c>
      <c r="E52" s="21" t="s">
        <v>67</v>
      </c>
      <c r="F52" s="22" t="s">
        <v>68</v>
      </c>
      <c r="G52" s="20" t="s">
        <v>20</v>
      </c>
      <c r="H52" s="91">
        <v>3</v>
      </c>
      <c r="I52" s="36">
        <v>6</v>
      </c>
      <c r="J52" s="130">
        <v>3</v>
      </c>
      <c r="K52" s="450">
        <v>4</v>
      </c>
      <c r="L52" s="43"/>
      <c r="M52" s="43">
        <f>SUM(H52:L52)</f>
        <v>16</v>
      </c>
    </row>
    <row r="53" spans="4:13" ht="16.5">
      <c r="D53" s="34">
        <v>2</v>
      </c>
      <c r="E53" s="20" t="s">
        <v>104</v>
      </c>
      <c r="F53" s="22" t="s">
        <v>68</v>
      </c>
      <c r="G53" s="20" t="s">
        <v>20</v>
      </c>
      <c r="H53" s="91">
        <v>4</v>
      </c>
      <c r="I53" s="43"/>
      <c r="J53" s="130">
        <v>6</v>
      </c>
      <c r="K53" s="450">
        <v>6</v>
      </c>
      <c r="L53" s="43"/>
      <c r="M53" s="43">
        <f>SUM(H53:L53)</f>
        <v>16</v>
      </c>
    </row>
    <row r="54" spans="4:13" ht="16.5">
      <c r="D54" s="34">
        <v>4</v>
      </c>
      <c r="E54" s="21" t="s">
        <v>103</v>
      </c>
      <c r="F54" s="22" t="s">
        <v>68</v>
      </c>
      <c r="G54" s="21" t="s">
        <v>38</v>
      </c>
      <c r="H54" s="91">
        <v>6</v>
      </c>
      <c r="I54" s="43"/>
      <c r="J54" s="130">
        <v>4</v>
      </c>
      <c r="K54" s="43"/>
      <c r="L54" s="43"/>
      <c r="M54" s="43">
        <f>SUM(H54:L54)</f>
        <v>10</v>
      </c>
    </row>
    <row r="55" spans="1:13" ht="16.5">
      <c r="A55" s="28"/>
      <c r="B55" s="29"/>
      <c r="D55" s="34">
        <v>5</v>
      </c>
      <c r="E55" s="20" t="s">
        <v>65</v>
      </c>
      <c r="F55" s="22" t="s">
        <v>68</v>
      </c>
      <c r="G55" s="20" t="s">
        <v>54</v>
      </c>
      <c r="H55" s="43"/>
      <c r="I55" s="36">
        <v>4</v>
      </c>
      <c r="J55" s="43"/>
      <c r="K55" s="43"/>
      <c r="L55" s="43"/>
      <c r="M55" s="43">
        <f>SUM(H55:L55)</f>
        <v>4</v>
      </c>
    </row>
    <row r="56" spans="1:13" ht="16.5">
      <c r="A56" s="28"/>
      <c r="B56" s="29"/>
      <c r="D56" s="34">
        <v>6</v>
      </c>
      <c r="E56" s="20" t="s">
        <v>74</v>
      </c>
      <c r="F56" s="22" t="s">
        <v>68</v>
      </c>
      <c r="G56" s="20" t="s">
        <v>42</v>
      </c>
      <c r="H56" s="43"/>
      <c r="I56" s="36">
        <v>3</v>
      </c>
      <c r="J56" s="43"/>
      <c r="K56" s="43"/>
      <c r="L56" s="43"/>
      <c r="M56" s="43">
        <f>SUM(H56:L56)</f>
        <v>3</v>
      </c>
    </row>
    <row r="57" spans="4:13" ht="16.5">
      <c r="D57" s="140">
        <v>6</v>
      </c>
      <c r="E57" s="20" t="s">
        <v>262</v>
      </c>
      <c r="F57" s="22" t="s">
        <v>59</v>
      </c>
      <c r="G57" s="20" t="s">
        <v>263</v>
      </c>
      <c r="H57" s="37"/>
      <c r="I57" s="36"/>
      <c r="J57" s="130">
        <v>2</v>
      </c>
      <c r="K57" s="450">
        <v>1</v>
      </c>
      <c r="L57" s="37"/>
      <c r="M57" s="43">
        <f>SUM(H57:L57)</f>
        <v>3</v>
      </c>
    </row>
    <row r="58" spans="4:13" ht="16.5">
      <c r="D58" s="140">
        <v>6</v>
      </c>
      <c r="E58" s="21" t="s">
        <v>261</v>
      </c>
      <c r="F58" s="22" t="s">
        <v>68</v>
      </c>
      <c r="G58" s="21" t="s">
        <v>101</v>
      </c>
      <c r="H58" s="37"/>
      <c r="I58" s="36"/>
      <c r="J58" s="130">
        <v>1</v>
      </c>
      <c r="K58" s="492">
        <v>2</v>
      </c>
      <c r="L58" s="37"/>
      <c r="M58" s="43">
        <f>SUM(H58:L58)</f>
        <v>3</v>
      </c>
    </row>
    <row r="59" spans="4:13" ht="16.5">
      <c r="D59" s="140">
        <v>6</v>
      </c>
      <c r="E59" s="188" t="s">
        <v>430</v>
      </c>
      <c r="F59" s="189" t="s">
        <v>69</v>
      </c>
      <c r="G59" s="188" t="s">
        <v>45</v>
      </c>
      <c r="H59" s="37"/>
      <c r="I59" s="36"/>
      <c r="J59" s="130"/>
      <c r="K59" s="450">
        <v>3</v>
      </c>
      <c r="L59" s="37"/>
      <c r="M59" s="43">
        <f>SUM(H59:L59)</f>
        <v>3</v>
      </c>
    </row>
    <row r="60" spans="1:13" ht="16.5">
      <c r="A60" s="28"/>
      <c r="B60" s="29"/>
      <c r="D60" s="34">
        <v>10</v>
      </c>
      <c r="E60" s="21" t="s">
        <v>76</v>
      </c>
      <c r="F60" s="22" t="s">
        <v>69</v>
      </c>
      <c r="G60" s="21" t="s">
        <v>31</v>
      </c>
      <c r="H60" s="43"/>
      <c r="I60" s="36">
        <v>2</v>
      </c>
      <c r="J60" s="43"/>
      <c r="K60" s="43"/>
      <c r="L60" s="43"/>
      <c r="M60" s="43">
        <f>SUM(H60:L60)</f>
        <v>2</v>
      </c>
    </row>
    <row r="61" spans="4:13" ht="16.5">
      <c r="D61" s="34">
        <v>10</v>
      </c>
      <c r="E61" s="20" t="s">
        <v>106</v>
      </c>
      <c r="F61" s="22" t="s">
        <v>69</v>
      </c>
      <c r="G61" s="20" t="s">
        <v>107</v>
      </c>
      <c r="H61" s="91">
        <v>2</v>
      </c>
      <c r="I61" s="43"/>
      <c r="J61" s="43"/>
      <c r="K61" s="43"/>
      <c r="L61" s="43"/>
      <c r="M61" s="43">
        <f>SUM(H61:L61)</f>
        <v>2</v>
      </c>
    </row>
    <row r="62" spans="1:13" ht="16.5">
      <c r="A62" s="28"/>
      <c r="B62" s="29"/>
      <c r="D62" s="34">
        <v>12</v>
      </c>
      <c r="E62" s="21" t="s">
        <v>75</v>
      </c>
      <c r="F62" s="22" t="s">
        <v>68</v>
      </c>
      <c r="G62" s="20" t="s">
        <v>42</v>
      </c>
      <c r="H62" s="43"/>
      <c r="I62" s="36">
        <v>1</v>
      </c>
      <c r="J62" s="43"/>
      <c r="K62" s="43"/>
      <c r="L62" s="43"/>
      <c r="M62" s="43">
        <f>SUM(H62:L62)</f>
        <v>1</v>
      </c>
    </row>
    <row r="63" spans="4:13" ht="16.5">
      <c r="D63" s="34">
        <v>12</v>
      </c>
      <c r="E63" s="21" t="s">
        <v>64</v>
      </c>
      <c r="F63" s="22" t="s">
        <v>69</v>
      </c>
      <c r="G63" s="20" t="s">
        <v>22</v>
      </c>
      <c r="H63" s="91">
        <v>1</v>
      </c>
      <c r="I63" s="43"/>
      <c r="J63" s="43"/>
      <c r="K63" s="43"/>
      <c r="L63" s="43"/>
      <c r="M63" s="43">
        <f>SUM(H63:L63)</f>
        <v>1</v>
      </c>
    </row>
    <row r="65" ht="16.5" customHeight="1">
      <c r="A65" s="49"/>
    </row>
    <row r="66" spans="5:8" ht="17.25" thickBot="1">
      <c r="E66" s="27" t="s">
        <v>77</v>
      </c>
      <c r="F66"/>
      <c r="H66"/>
    </row>
    <row r="67" spans="3:11" ht="16.5">
      <c r="C67" s="227" t="s">
        <v>98</v>
      </c>
      <c r="D67" s="56" t="s">
        <v>0</v>
      </c>
      <c r="E67" s="312" t="s">
        <v>2</v>
      </c>
      <c r="F67" s="310" t="s">
        <v>3</v>
      </c>
      <c r="G67" s="316" t="s">
        <v>4</v>
      </c>
      <c r="H67" s="306" t="s">
        <v>81</v>
      </c>
      <c r="I67" s="15" t="s">
        <v>11</v>
      </c>
      <c r="J67" s="18"/>
      <c r="K67" s="10"/>
    </row>
    <row r="68" spans="3:11" ht="17.25" thickBot="1">
      <c r="C68" s="228"/>
      <c r="D68" s="6" t="s">
        <v>1</v>
      </c>
      <c r="E68" s="313"/>
      <c r="F68" s="311"/>
      <c r="G68" s="317"/>
      <c r="H68" s="307"/>
      <c r="I68" s="16" t="s">
        <v>10</v>
      </c>
      <c r="J68" s="18"/>
      <c r="K68" s="10"/>
    </row>
    <row r="69" spans="3:10" ht="16.5">
      <c r="C69" s="23">
        <v>1</v>
      </c>
      <c r="D69" s="188">
        <v>95</v>
      </c>
      <c r="E69" s="188" t="s">
        <v>465</v>
      </c>
      <c r="F69" s="189" t="s">
        <v>69</v>
      </c>
      <c r="G69" s="188" t="s">
        <v>315</v>
      </c>
      <c r="H69" s="174" t="s">
        <v>476</v>
      </c>
      <c r="I69" s="475">
        <v>8</v>
      </c>
      <c r="J69" s="17"/>
    </row>
    <row r="70" spans="3:10" ht="16.5">
      <c r="C70" s="2">
        <v>2</v>
      </c>
      <c r="D70" s="188">
        <v>195</v>
      </c>
      <c r="E70" s="188" t="s">
        <v>466</v>
      </c>
      <c r="F70" s="189" t="s">
        <v>68</v>
      </c>
      <c r="G70" s="188" t="s">
        <v>467</v>
      </c>
      <c r="H70" s="477" t="s">
        <v>477</v>
      </c>
      <c r="I70" s="450">
        <v>6</v>
      </c>
      <c r="J70" s="17"/>
    </row>
    <row r="71" spans="3:10" ht="16.5">
      <c r="C71" s="2">
        <v>3</v>
      </c>
      <c r="D71" s="188">
        <v>177</v>
      </c>
      <c r="E71" s="188" t="s">
        <v>468</v>
      </c>
      <c r="F71" s="189" t="s">
        <v>68</v>
      </c>
      <c r="G71" s="188" t="s">
        <v>324</v>
      </c>
      <c r="H71" s="477" t="s">
        <v>478</v>
      </c>
      <c r="I71" s="450">
        <v>4</v>
      </c>
      <c r="J71" s="17"/>
    </row>
    <row r="72" spans="3:10" ht="16.5">
      <c r="C72" s="2">
        <v>4</v>
      </c>
      <c r="D72" s="188">
        <v>225</v>
      </c>
      <c r="E72" s="188" t="s">
        <v>469</v>
      </c>
      <c r="F72" s="189" t="s">
        <v>69</v>
      </c>
      <c r="G72" s="188" t="s">
        <v>292</v>
      </c>
      <c r="H72" s="174" t="s">
        <v>479</v>
      </c>
      <c r="I72" s="450">
        <v>3</v>
      </c>
      <c r="J72" s="17"/>
    </row>
    <row r="73" spans="3:10" ht="16.5">
      <c r="C73" s="2">
        <v>5</v>
      </c>
      <c r="D73" s="188">
        <v>190</v>
      </c>
      <c r="E73" s="188" t="s">
        <v>470</v>
      </c>
      <c r="F73" s="189" t="s">
        <v>57</v>
      </c>
      <c r="G73" s="188" t="s">
        <v>467</v>
      </c>
      <c r="H73" s="477" t="s">
        <v>480</v>
      </c>
      <c r="I73" s="450">
        <v>2</v>
      </c>
      <c r="J73" s="17"/>
    </row>
    <row r="74" spans="3:10" ht="16.5">
      <c r="C74" s="2">
        <v>6</v>
      </c>
      <c r="D74" s="188">
        <v>179</v>
      </c>
      <c r="E74" s="188" t="s">
        <v>471</v>
      </c>
      <c r="F74" s="189" t="s">
        <v>68</v>
      </c>
      <c r="G74" s="188" t="s">
        <v>324</v>
      </c>
      <c r="H74" s="477" t="s">
        <v>481</v>
      </c>
      <c r="I74" s="450">
        <v>1</v>
      </c>
      <c r="J74" s="17"/>
    </row>
    <row r="75" spans="3:10" ht="16.5">
      <c r="C75" s="2">
        <v>7</v>
      </c>
      <c r="D75" s="188">
        <v>194</v>
      </c>
      <c r="E75" s="188" t="s">
        <v>472</v>
      </c>
      <c r="F75" s="189" t="s">
        <v>69</v>
      </c>
      <c r="G75" s="188" t="s">
        <v>467</v>
      </c>
      <c r="H75" s="477" t="s">
        <v>482</v>
      </c>
      <c r="I75" s="36"/>
      <c r="J75" s="17"/>
    </row>
    <row r="76" spans="3:10" ht="16.5">
      <c r="C76" s="2">
        <v>8</v>
      </c>
      <c r="D76" s="188">
        <v>191</v>
      </c>
      <c r="E76" s="188" t="s">
        <v>473</v>
      </c>
      <c r="F76" s="189" t="s">
        <v>57</v>
      </c>
      <c r="G76" s="188" t="s">
        <v>467</v>
      </c>
      <c r="H76" s="477" t="s">
        <v>483</v>
      </c>
      <c r="I76" s="36"/>
      <c r="J76" s="17"/>
    </row>
    <row r="77" spans="3:10" ht="16.5">
      <c r="C77" s="2"/>
      <c r="D77" s="188">
        <v>8</v>
      </c>
      <c r="E77" s="188" t="s">
        <v>474</v>
      </c>
      <c r="F77" s="189" t="s">
        <v>60</v>
      </c>
      <c r="G77" s="188" t="s">
        <v>288</v>
      </c>
      <c r="H77" s="478" t="s">
        <v>279</v>
      </c>
      <c r="I77" s="36"/>
      <c r="J77" s="17"/>
    </row>
    <row r="78" spans="3:10" ht="16.5">
      <c r="C78" s="2"/>
      <c r="D78" s="188">
        <v>176</v>
      </c>
      <c r="E78" s="188" t="s">
        <v>475</v>
      </c>
      <c r="F78" s="189" t="s">
        <v>68</v>
      </c>
      <c r="G78" s="188" t="s">
        <v>324</v>
      </c>
      <c r="H78" s="478" t="s">
        <v>279</v>
      </c>
      <c r="I78" s="36"/>
      <c r="J78" s="17"/>
    </row>
    <row r="79" spans="2:11" ht="15" customHeight="1">
      <c r="B79" s="28"/>
      <c r="C79" s="29"/>
      <c r="D79" s="105"/>
      <c r="E79" s="105"/>
      <c r="F79" s="106"/>
      <c r="G79" s="105"/>
      <c r="H79" s="33"/>
      <c r="I79" s="17"/>
      <c r="J79" s="17"/>
      <c r="K79" s="28"/>
    </row>
    <row r="80" spans="3:11" ht="16.5" customHeight="1" thickBot="1">
      <c r="C80" s="29"/>
      <c r="D80" s="30"/>
      <c r="E80" s="31"/>
      <c r="F80" s="32"/>
      <c r="G80" s="31"/>
      <c r="H80" s="33"/>
      <c r="I80" s="17"/>
      <c r="J80" s="17"/>
      <c r="K80" s="28"/>
    </row>
    <row r="81" spans="4:13" ht="15">
      <c r="D81" s="101"/>
      <c r="E81" s="284" t="s">
        <v>2</v>
      </c>
      <c r="F81" s="286" t="s">
        <v>3</v>
      </c>
      <c r="G81" s="288" t="s">
        <v>4</v>
      </c>
      <c r="H81" s="282" t="s">
        <v>71</v>
      </c>
      <c r="I81" s="282" t="s">
        <v>72</v>
      </c>
      <c r="J81" s="280" t="s">
        <v>15</v>
      </c>
      <c r="K81" s="282" t="s">
        <v>70</v>
      </c>
      <c r="L81" s="280" t="s">
        <v>16</v>
      </c>
      <c r="M81" s="290" t="s">
        <v>9</v>
      </c>
    </row>
    <row r="82" spans="4:13" ht="47.25" thickBot="1">
      <c r="D82" s="102" t="s">
        <v>99</v>
      </c>
      <c r="E82" s="285"/>
      <c r="F82" s="287"/>
      <c r="G82" s="289"/>
      <c r="H82" s="283"/>
      <c r="I82" s="283"/>
      <c r="J82" s="281"/>
      <c r="K82" s="283"/>
      <c r="L82" s="281"/>
      <c r="M82" s="291"/>
    </row>
    <row r="83" spans="4:13" s="14" customFormat="1" ht="16.5">
      <c r="D83" s="142">
        <v>1</v>
      </c>
      <c r="E83" s="53" t="s">
        <v>78</v>
      </c>
      <c r="F83" s="54" t="s">
        <v>69</v>
      </c>
      <c r="G83" s="57" t="s">
        <v>22</v>
      </c>
      <c r="H83" s="90">
        <v>8</v>
      </c>
      <c r="I83" s="55">
        <v>8</v>
      </c>
      <c r="J83" s="130">
        <v>6</v>
      </c>
      <c r="K83" s="475">
        <v>8</v>
      </c>
      <c r="L83" s="59"/>
      <c r="M83" s="59">
        <f>SUM(H83:L83)</f>
        <v>30</v>
      </c>
    </row>
    <row r="84" spans="4:13" s="14" customFormat="1" ht="16.5">
      <c r="D84" s="143">
        <v>2</v>
      </c>
      <c r="E84" s="20" t="s">
        <v>79</v>
      </c>
      <c r="F84" s="22" t="s">
        <v>69</v>
      </c>
      <c r="G84" s="20" t="s">
        <v>20</v>
      </c>
      <c r="H84" s="91">
        <v>6</v>
      </c>
      <c r="I84" s="36">
        <v>6</v>
      </c>
      <c r="J84" s="130">
        <v>4</v>
      </c>
      <c r="K84" s="450">
        <v>3</v>
      </c>
      <c r="L84" s="43"/>
      <c r="M84" s="43">
        <f>SUM(H84:L84)</f>
        <v>19</v>
      </c>
    </row>
    <row r="85" spans="4:13" s="14" customFormat="1" ht="16.5">
      <c r="D85" s="144">
        <v>3</v>
      </c>
      <c r="E85" s="20" t="s">
        <v>267</v>
      </c>
      <c r="F85" s="22" t="s">
        <v>68</v>
      </c>
      <c r="G85" s="20" t="s">
        <v>263</v>
      </c>
      <c r="H85" s="43"/>
      <c r="I85" s="43"/>
      <c r="J85" s="130">
        <v>8</v>
      </c>
      <c r="K85" s="450">
        <v>6</v>
      </c>
      <c r="L85" s="43"/>
      <c r="M85" s="43">
        <f>SUM(H85:L85)</f>
        <v>14</v>
      </c>
    </row>
    <row r="86" spans="4:13" s="14" customFormat="1" ht="16.5">
      <c r="D86" s="143">
        <v>4</v>
      </c>
      <c r="E86" s="20" t="s">
        <v>108</v>
      </c>
      <c r="F86" s="22" t="s">
        <v>60</v>
      </c>
      <c r="G86" s="20" t="s">
        <v>40</v>
      </c>
      <c r="H86" s="43"/>
      <c r="I86" s="36">
        <v>4</v>
      </c>
      <c r="J86" s="43"/>
      <c r="K86" s="43"/>
      <c r="L86" s="43"/>
      <c r="M86" s="43">
        <f>SUM(H86:L86)</f>
        <v>4</v>
      </c>
    </row>
    <row r="87" spans="4:13" s="14" customFormat="1" ht="16.5">
      <c r="D87" s="142">
        <v>4</v>
      </c>
      <c r="E87" s="57" t="s">
        <v>90</v>
      </c>
      <c r="F87" s="22" t="s">
        <v>68</v>
      </c>
      <c r="G87" s="57" t="s">
        <v>31</v>
      </c>
      <c r="H87" s="91">
        <v>4</v>
      </c>
      <c r="I87" s="43"/>
      <c r="J87" s="59"/>
      <c r="K87" s="43"/>
      <c r="L87" s="43"/>
      <c r="M87" s="43">
        <f>SUM(H87:L87)</f>
        <v>4</v>
      </c>
    </row>
    <row r="88" spans="4:13" ht="16.5">
      <c r="D88" s="142">
        <v>4</v>
      </c>
      <c r="E88" s="188" t="s">
        <v>468</v>
      </c>
      <c r="F88" s="189" t="s">
        <v>68</v>
      </c>
      <c r="G88" s="188" t="s">
        <v>324</v>
      </c>
      <c r="H88" s="45"/>
      <c r="I88" s="36"/>
      <c r="J88" s="36"/>
      <c r="K88" s="450">
        <v>4</v>
      </c>
      <c r="L88" s="37"/>
      <c r="M88" s="43">
        <f>SUM(H88:L88)</f>
        <v>4</v>
      </c>
    </row>
    <row r="89" spans="4:13" s="14" customFormat="1" ht="16.5">
      <c r="D89" s="144">
        <v>4</v>
      </c>
      <c r="E89" s="20" t="s">
        <v>264</v>
      </c>
      <c r="F89" s="22" t="s">
        <v>57</v>
      </c>
      <c r="G89" s="20" t="s">
        <v>263</v>
      </c>
      <c r="H89" s="126"/>
      <c r="I89" s="36"/>
      <c r="J89" s="130">
        <v>2</v>
      </c>
      <c r="K89" s="450">
        <v>2</v>
      </c>
      <c r="L89" s="36"/>
      <c r="M89" s="43">
        <f>SUM(H89:L89)</f>
        <v>4</v>
      </c>
    </row>
    <row r="90" spans="4:13" s="14" customFormat="1" ht="16.5">
      <c r="D90" s="144">
        <v>8</v>
      </c>
      <c r="E90" s="20" t="s">
        <v>266</v>
      </c>
      <c r="F90" s="22" t="s">
        <v>69</v>
      </c>
      <c r="G90" s="20" t="s">
        <v>263</v>
      </c>
      <c r="H90" s="126"/>
      <c r="I90" s="36"/>
      <c r="J90" s="130">
        <v>3</v>
      </c>
      <c r="K90" s="36"/>
      <c r="L90" s="36"/>
      <c r="M90" s="43">
        <f>SUM(H90:L90)</f>
        <v>3</v>
      </c>
    </row>
    <row r="91" spans="4:13" s="14" customFormat="1" ht="16.5">
      <c r="D91" s="144">
        <v>9</v>
      </c>
      <c r="E91" s="20" t="s">
        <v>265</v>
      </c>
      <c r="F91" s="22" t="s">
        <v>57</v>
      </c>
      <c r="G91" s="20" t="s">
        <v>263</v>
      </c>
      <c r="H91" s="126"/>
      <c r="I91" s="36"/>
      <c r="J91" s="130">
        <v>1</v>
      </c>
      <c r="K91" s="36"/>
      <c r="L91" s="36"/>
      <c r="M91" s="43">
        <f>SUM(H91:L91)</f>
        <v>1</v>
      </c>
    </row>
    <row r="92" spans="4:13" ht="16.5">
      <c r="D92" s="144">
        <v>9</v>
      </c>
      <c r="E92" s="188" t="s">
        <v>471</v>
      </c>
      <c r="F92" s="189" t="s">
        <v>68</v>
      </c>
      <c r="G92" s="188" t="s">
        <v>324</v>
      </c>
      <c r="H92" s="45"/>
      <c r="I92" s="36"/>
      <c r="J92" s="36"/>
      <c r="K92" s="450">
        <v>1</v>
      </c>
      <c r="L92" s="37"/>
      <c r="M92" s="43">
        <f>SUM(H92:L92)</f>
        <v>1</v>
      </c>
    </row>
  </sheetData>
  <sheetProtection/>
  <mergeCells count="42">
    <mergeCell ref="G19:G20"/>
    <mergeCell ref="H67:H68"/>
    <mergeCell ref="C33:C34"/>
    <mergeCell ref="E33:E34"/>
    <mergeCell ref="F33:F34"/>
    <mergeCell ref="G33:G34"/>
    <mergeCell ref="H33:H34"/>
    <mergeCell ref="G67:G68"/>
    <mergeCell ref="F67:F68"/>
    <mergeCell ref="E67:E68"/>
    <mergeCell ref="I49:I50"/>
    <mergeCell ref="J49:J50"/>
    <mergeCell ref="E49:E50"/>
    <mergeCell ref="F49:F50"/>
    <mergeCell ref="G49:G50"/>
    <mergeCell ref="H49:H50"/>
    <mergeCell ref="J19:J20"/>
    <mergeCell ref="I19:I20"/>
    <mergeCell ref="H19:H20"/>
    <mergeCell ref="C3:C4"/>
    <mergeCell ref="E3:E4"/>
    <mergeCell ref="F3:F4"/>
    <mergeCell ref="G3:G4"/>
    <mergeCell ref="H3:H4"/>
    <mergeCell ref="E19:E20"/>
    <mergeCell ref="F19:F20"/>
    <mergeCell ref="M81:M82"/>
    <mergeCell ref="L19:L20"/>
    <mergeCell ref="M19:M20"/>
    <mergeCell ref="L49:L50"/>
    <mergeCell ref="M49:M50"/>
    <mergeCell ref="K19:K20"/>
    <mergeCell ref="L81:L82"/>
    <mergeCell ref="K81:K82"/>
    <mergeCell ref="K49:K50"/>
    <mergeCell ref="C67:C68"/>
    <mergeCell ref="J81:J82"/>
    <mergeCell ref="I81:I82"/>
    <mergeCell ref="H81:H82"/>
    <mergeCell ref="E81:E82"/>
    <mergeCell ref="F81:F82"/>
    <mergeCell ref="G81:G82"/>
  </mergeCells>
  <printOptions/>
  <pageMargins left="0.3958333333333333" right="0.14583333333333334" top="0.75" bottom="0.75" header="0.3" footer="0.3"/>
  <pageSetup horizontalDpi="600" verticalDpi="600" orientation="portrait" paperSize="9" r:id="rId1"/>
  <headerFooter>
    <oddHeader>&amp;C     КАД НЕМА ТАРТАНА . . . 2015 !!!   
   СМЕДЕРЕВСКА ПАЛАНКА  ,  16. АВГУСТ  2015. године   &amp;"Arial Narrow,Regular" &amp;"-,Regular" 
</oddHeader>
    <oddFooter>&amp;C&amp;"-,Bold"ПОКРОВИТЕЉ :  ОПШТИНА СМЕДЕРЕВСКА ПАЛАНКА</oddFooter>
  </headerFooter>
  <rowBreaks count="2" manualBreakCount="2">
    <brk id="31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view="pageLayout" workbookViewId="0" topLeftCell="A1">
      <selection activeCell="M1" sqref="M1"/>
    </sheetView>
  </sheetViews>
  <sheetFormatPr defaultColWidth="9.140625" defaultRowHeight="15"/>
  <cols>
    <col min="1" max="1" width="4.140625" style="0" customWidth="1"/>
    <col min="2" max="3" width="5.00390625" style="0" customWidth="1"/>
    <col min="4" max="4" width="5.140625" style="1" customWidth="1"/>
    <col min="5" max="5" width="22.28125" style="0" customWidth="1"/>
    <col min="6" max="6" width="6.140625" style="4" customWidth="1"/>
    <col min="8" max="8" width="8.140625" style="8" customWidth="1"/>
    <col min="9" max="10" width="6.57421875" style="14" customWidth="1"/>
    <col min="11" max="13" width="6.57421875" style="0" customWidth="1"/>
  </cols>
  <sheetData>
    <row r="1" spans="6:8" ht="16.5">
      <c r="F1" s="13"/>
      <c r="H1"/>
    </row>
    <row r="2" spans="5:8" ht="17.25" thickBot="1">
      <c r="E2" s="27" t="s">
        <v>89</v>
      </c>
      <c r="F2"/>
      <c r="H2"/>
    </row>
    <row r="3" spans="1:11" ht="16.5">
      <c r="A3" s="49"/>
      <c r="C3" s="278" t="s">
        <v>98</v>
      </c>
      <c r="D3" s="56" t="s">
        <v>0</v>
      </c>
      <c r="E3" s="229" t="s">
        <v>2</v>
      </c>
      <c r="F3" s="231" t="s">
        <v>3</v>
      </c>
      <c r="G3" s="233" t="s">
        <v>4</v>
      </c>
      <c r="H3" s="235" t="s">
        <v>94</v>
      </c>
      <c r="I3" s="111" t="s">
        <v>11</v>
      </c>
      <c r="J3" s="35"/>
      <c r="K3" s="10"/>
    </row>
    <row r="4" spans="1:11" ht="16.5">
      <c r="A4" s="50"/>
      <c r="C4" s="318"/>
      <c r="D4" s="132" t="s">
        <v>1</v>
      </c>
      <c r="E4" s="319"/>
      <c r="F4" s="320"/>
      <c r="G4" s="321"/>
      <c r="H4" s="322"/>
      <c r="I4" s="133" t="s">
        <v>10</v>
      </c>
      <c r="J4" s="35"/>
      <c r="K4" s="10"/>
    </row>
    <row r="5" spans="1:10" ht="16.5">
      <c r="A5" s="28"/>
      <c r="C5" s="2">
        <v>1</v>
      </c>
      <c r="D5" s="188">
        <v>12</v>
      </c>
      <c r="E5" s="188" t="s">
        <v>422</v>
      </c>
      <c r="F5" s="189" t="s">
        <v>68</v>
      </c>
      <c r="G5" s="188" t="s">
        <v>199</v>
      </c>
      <c r="H5" s="190">
        <v>4.76</v>
      </c>
      <c r="I5" s="450">
        <v>8</v>
      </c>
      <c r="J5" s="17"/>
    </row>
    <row r="6" spans="1:10" ht="16.5">
      <c r="A6" s="28"/>
      <c r="C6" s="2">
        <v>2</v>
      </c>
      <c r="D6" s="188">
        <v>47</v>
      </c>
      <c r="E6" s="188" t="s">
        <v>429</v>
      </c>
      <c r="F6" s="189" t="s">
        <v>68</v>
      </c>
      <c r="G6" s="188" t="s">
        <v>322</v>
      </c>
      <c r="H6" s="190">
        <v>4.23</v>
      </c>
      <c r="I6" s="450">
        <v>6</v>
      </c>
      <c r="J6" s="17"/>
    </row>
    <row r="7" spans="1:10" ht="16.5">
      <c r="A7" s="28"/>
      <c r="C7" s="2">
        <v>3</v>
      </c>
      <c r="D7" s="188">
        <v>118</v>
      </c>
      <c r="E7" s="188" t="s">
        <v>456</v>
      </c>
      <c r="F7" s="189" t="s">
        <v>68</v>
      </c>
      <c r="G7" s="188" t="s">
        <v>348</v>
      </c>
      <c r="H7" s="190">
        <v>3.95</v>
      </c>
      <c r="I7" s="450">
        <v>4</v>
      </c>
      <c r="J7" s="17"/>
    </row>
    <row r="8" spans="1:10" ht="16.5">
      <c r="A8" s="28"/>
      <c r="C8" s="2">
        <v>4</v>
      </c>
      <c r="D8" s="188">
        <v>46</v>
      </c>
      <c r="E8" s="188" t="s">
        <v>557</v>
      </c>
      <c r="F8" s="189" t="s">
        <v>68</v>
      </c>
      <c r="G8" s="188" t="s">
        <v>322</v>
      </c>
      <c r="H8" s="190">
        <v>3.84</v>
      </c>
      <c r="I8" s="450">
        <v>3</v>
      </c>
      <c r="J8" s="17"/>
    </row>
    <row r="9" spans="1:10" ht="16.5">
      <c r="A9" s="28"/>
      <c r="C9" s="2">
        <v>5</v>
      </c>
      <c r="D9" s="188">
        <v>40</v>
      </c>
      <c r="E9" s="188" t="s">
        <v>502</v>
      </c>
      <c r="F9" s="189" t="s">
        <v>69</v>
      </c>
      <c r="G9" s="188" t="s">
        <v>297</v>
      </c>
      <c r="H9" s="190">
        <v>3.72</v>
      </c>
      <c r="I9" s="450">
        <v>2</v>
      </c>
      <c r="J9" s="131"/>
    </row>
    <row r="10" spans="1:10" ht="16.5">
      <c r="A10" s="28"/>
      <c r="C10" s="2">
        <v>6</v>
      </c>
      <c r="D10" s="188">
        <v>48</v>
      </c>
      <c r="E10" s="188" t="s">
        <v>455</v>
      </c>
      <c r="F10" s="189" t="s">
        <v>69</v>
      </c>
      <c r="G10" s="188" t="s">
        <v>322</v>
      </c>
      <c r="H10" s="190">
        <v>3.61</v>
      </c>
      <c r="I10" s="450">
        <v>1</v>
      </c>
      <c r="J10" s="17"/>
    </row>
    <row r="11" spans="1:10" ht="16.5">
      <c r="A11" s="28"/>
      <c r="C11" s="2">
        <v>7</v>
      </c>
      <c r="D11" s="188">
        <v>119</v>
      </c>
      <c r="E11" s="188" t="s">
        <v>536</v>
      </c>
      <c r="F11" s="189" t="s">
        <v>60</v>
      </c>
      <c r="G11" s="188" t="s">
        <v>348</v>
      </c>
      <c r="H11" s="190">
        <v>3.47</v>
      </c>
      <c r="I11" s="130"/>
      <c r="J11" s="17"/>
    </row>
    <row r="12" spans="1:10" ht="16.5">
      <c r="A12" s="28"/>
      <c r="C12" s="2">
        <v>8</v>
      </c>
      <c r="D12" s="188">
        <v>61</v>
      </c>
      <c r="E12" s="188" t="s">
        <v>501</v>
      </c>
      <c r="F12" s="189" t="s">
        <v>69</v>
      </c>
      <c r="G12" s="188" t="s">
        <v>299</v>
      </c>
      <c r="H12" s="190">
        <v>3.28</v>
      </c>
      <c r="I12" s="130"/>
      <c r="J12" s="17"/>
    </row>
    <row r="13" spans="1:10" ht="16.5">
      <c r="A13" s="28"/>
      <c r="C13" s="2">
        <v>9</v>
      </c>
      <c r="D13" s="188">
        <v>62</v>
      </c>
      <c r="E13" s="188" t="s">
        <v>556</v>
      </c>
      <c r="F13" s="189" t="s">
        <v>68</v>
      </c>
      <c r="G13" s="188" t="s">
        <v>299</v>
      </c>
      <c r="H13" s="190">
        <v>3.2</v>
      </c>
      <c r="I13" s="130"/>
      <c r="J13" s="17"/>
    </row>
    <row r="14" spans="1:10" ht="16.5">
      <c r="A14" s="28"/>
      <c r="C14" s="29"/>
      <c r="D14" s="103"/>
      <c r="E14" s="103"/>
      <c r="F14" s="106"/>
      <c r="G14" s="103"/>
      <c r="H14" s="78"/>
      <c r="I14" s="474"/>
      <c r="J14" s="17"/>
    </row>
    <row r="15" spans="1:10" ht="16.5">
      <c r="A15" s="28"/>
      <c r="C15" s="29"/>
      <c r="D15" s="103"/>
      <c r="E15" s="103"/>
      <c r="F15" s="106"/>
      <c r="G15" s="103"/>
      <c r="H15" s="78"/>
      <c r="I15" s="474"/>
      <c r="J15" s="17"/>
    </row>
    <row r="16" spans="1:11" ht="17.25" thickBot="1">
      <c r="A16" s="28"/>
      <c r="B16" s="29"/>
      <c r="C16" s="29"/>
      <c r="D16" s="30"/>
      <c r="E16" s="31"/>
      <c r="F16" s="32"/>
      <c r="G16" s="31"/>
      <c r="H16" s="33"/>
      <c r="I16" s="17"/>
      <c r="J16" s="17"/>
      <c r="K16" s="28"/>
    </row>
    <row r="17" spans="1:13" ht="16.5">
      <c r="A17" s="28"/>
      <c r="B17" s="29"/>
      <c r="D17" s="88"/>
      <c r="E17" s="323" t="s">
        <v>2</v>
      </c>
      <c r="F17" s="302" t="s">
        <v>3</v>
      </c>
      <c r="G17" s="266" t="s">
        <v>4</v>
      </c>
      <c r="H17" s="304" t="s">
        <v>71</v>
      </c>
      <c r="I17" s="296" t="s">
        <v>72</v>
      </c>
      <c r="J17" s="294" t="s">
        <v>15</v>
      </c>
      <c r="K17" s="296" t="s">
        <v>70</v>
      </c>
      <c r="L17" s="294" t="s">
        <v>16</v>
      </c>
      <c r="M17" s="290" t="s">
        <v>9</v>
      </c>
    </row>
    <row r="18" spans="1:13" ht="51" customHeight="1" thickBot="1">
      <c r="A18" s="28"/>
      <c r="B18" s="29"/>
      <c r="D18" s="87" t="s">
        <v>99</v>
      </c>
      <c r="E18" s="324"/>
      <c r="F18" s="303"/>
      <c r="G18" s="267"/>
      <c r="H18" s="305"/>
      <c r="I18" s="297"/>
      <c r="J18" s="295"/>
      <c r="K18" s="297"/>
      <c r="L18" s="295"/>
      <c r="M18" s="291"/>
    </row>
    <row r="19" spans="1:13" ht="16.5">
      <c r="A19" s="28"/>
      <c r="B19" s="29"/>
      <c r="D19" s="64">
        <v>1</v>
      </c>
      <c r="E19" s="57" t="s">
        <v>66</v>
      </c>
      <c r="F19" s="54" t="s">
        <v>68</v>
      </c>
      <c r="G19" s="57" t="s">
        <v>53</v>
      </c>
      <c r="H19" s="90">
        <v>8</v>
      </c>
      <c r="I19" s="55">
        <v>8</v>
      </c>
      <c r="J19" s="59"/>
      <c r="K19" s="450">
        <v>6</v>
      </c>
      <c r="L19" s="59"/>
      <c r="M19" s="59">
        <f>SUM(H19:L19)</f>
        <v>22</v>
      </c>
    </row>
    <row r="20" spans="1:13" ht="16.5">
      <c r="A20" s="28"/>
      <c r="B20" s="29"/>
      <c r="D20" s="34">
        <v>2</v>
      </c>
      <c r="E20" s="21" t="s">
        <v>92</v>
      </c>
      <c r="F20" s="22" t="s">
        <v>68</v>
      </c>
      <c r="G20" s="21" t="s">
        <v>40</v>
      </c>
      <c r="H20" s="43"/>
      <c r="I20" s="36">
        <v>6</v>
      </c>
      <c r="J20" s="130">
        <v>8</v>
      </c>
      <c r="K20" s="450">
        <v>4</v>
      </c>
      <c r="L20" s="43"/>
      <c r="M20" s="43">
        <f>SUM(H20:L20)</f>
        <v>18</v>
      </c>
    </row>
    <row r="21" spans="1:13" ht="16.5">
      <c r="A21" s="28"/>
      <c r="B21" s="29"/>
      <c r="D21" s="34">
        <v>3</v>
      </c>
      <c r="E21" s="21" t="s">
        <v>63</v>
      </c>
      <c r="F21" s="22" t="s">
        <v>68</v>
      </c>
      <c r="G21" s="20" t="s">
        <v>53</v>
      </c>
      <c r="H21" s="91">
        <v>4</v>
      </c>
      <c r="I21" s="36">
        <v>4</v>
      </c>
      <c r="J21" s="43"/>
      <c r="K21" s="450">
        <v>3</v>
      </c>
      <c r="L21" s="43"/>
      <c r="M21" s="43">
        <f>SUM(H21:L21)</f>
        <v>11</v>
      </c>
    </row>
    <row r="22" spans="1:13" ht="16.5">
      <c r="A22" s="28"/>
      <c r="B22" s="29"/>
      <c r="D22" s="453">
        <v>4</v>
      </c>
      <c r="E22" s="412" t="s">
        <v>422</v>
      </c>
      <c r="F22" s="413" t="s">
        <v>68</v>
      </c>
      <c r="G22" s="412" t="s">
        <v>199</v>
      </c>
      <c r="H22" s="188"/>
      <c r="I22" s="36"/>
      <c r="J22" s="130"/>
      <c r="K22" s="450">
        <v>8</v>
      </c>
      <c r="L22" s="43"/>
      <c r="M22" s="43">
        <f>SUM(H22:L22)</f>
        <v>8</v>
      </c>
    </row>
    <row r="23" spans="4:13" ht="16.5">
      <c r="D23" s="34">
        <v>5</v>
      </c>
      <c r="E23" s="20" t="s">
        <v>109</v>
      </c>
      <c r="F23" s="22" t="s">
        <v>68</v>
      </c>
      <c r="G23" s="20" t="s">
        <v>110</v>
      </c>
      <c r="H23" s="91">
        <v>6</v>
      </c>
      <c r="I23" s="43"/>
      <c r="J23" s="43"/>
      <c r="K23" s="43"/>
      <c r="L23" s="43"/>
      <c r="M23" s="43">
        <f>SUM(H23:L23)</f>
        <v>6</v>
      </c>
    </row>
    <row r="24" spans="1:13" ht="16.5">
      <c r="A24" s="28"/>
      <c r="B24" s="29"/>
      <c r="D24" s="34">
        <v>5</v>
      </c>
      <c r="E24" s="21" t="s">
        <v>281</v>
      </c>
      <c r="F24" s="22" t="s">
        <v>69</v>
      </c>
      <c r="G24" s="21" t="s">
        <v>155</v>
      </c>
      <c r="H24" s="43"/>
      <c r="I24" s="36"/>
      <c r="J24" s="130">
        <v>6</v>
      </c>
      <c r="K24" s="43"/>
      <c r="L24" s="43"/>
      <c r="M24" s="43">
        <f>SUM(H24:L24)</f>
        <v>6</v>
      </c>
    </row>
    <row r="25" spans="4:13" ht="16.5">
      <c r="D25" s="34">
        <v>7</v>
      </c>
      <c r="E25" s="21" t="s">
        <v>111</v>
      </c>
      <c r="F25" s="22" t="s">
        <v>60</v>
      </c>
      <c r="G25" s="20" t="s">
        <v>40</v>
      </c>
      <c r="H25" s="91">
        <v>3</v>
      </c>
      <c r="I25" s="43"/>
      <c r="J25" s="130">
        <v>2</v>
      </c>
      <c r="K25" s="43"/>
      <c r="L25" s="43"/>
      <c r="M25" s="43">
        <f>SUM(H25:L25)</f>
        <v>5</v>
      </c>
    </row>
    <row r="26" spans="1:13" ht="16.5">
      <c r="A26" s="28"/>
      <c r="B26" s="29"/>
      <c r="D26" s="34">
        <v>8</v>
      </c>
      <c r="E26" s="21" t="s">
        <v>90</v>
      </c>
      <c r="F26" s="22" t="s">
        <v>68</v>
      </c>
      <c r="G26" s="20" t="s">
        <v>31</v>
      </c>
      <c r="H26" s="43"/>
      <c r="I26" s="36"/>
      <c r="J26" s="130">
        <v>4</v>
      </c>
      <c r="K26" s="43"/>
      <c r="L26" s="43"/>
      <c r="M26" s="43">
        <f>SUM(H26:L26)</f>
        <v>4</v>
      </c>
    </row>
    <row r="27" spans="1:13" ht="16.5">
      <c r="A27" s="28"/>
      <c r="B27" s="29"/>
      <c r="D27" s="34">
        <v>8</v>
      </c>
      <c r="E27" s="20" t="s">
        <v>91</v>
      </c>
      <c r="F27" s="22" t="s">
        <v>69</v>
      </c>
      <c r="G27" s="20" t="s">
        <v>53</v>
      </c>
      <c r="H27" s="43"/>
      <c r="I27" s="36">
        <v>3</v>
      </c>
      <c r="J27" s="43"/>
      <c r="K27" s="450">
        <v>1</v>
      </c>
      <c r="L27" s="43"/>
      <c r="M27" s="43">
        <f>SUM(H27:L27)</f>
        <v>4</v>
      </c>
    </row>
    <row r="28" spans="1:13" ht="16.5">
      <c r="A28" s="28"/>
      <c r="B28" s="29"/>
      <c r="D28" s="34">
        <v>8</v>
      </c>
      <c r="E28" s="21" t="s">
        <v>76</v>
      </c>
      <c r="F28" s="22" t="s">
        <v>69</v>
      </c>
      <c r="G28" s="21" t="s">
        <v>31</v>
      </c>
      <c r="H28" s="43"/>
      <c r="I28" s="36">
        <v>2</v>
      </c>
      <c r="J28" s="130">
        <v>3</v>
      </c>
      <c r="K28" s="43"/>
      <c r="L28" s="43"/>
      <c r="M28" s="43">
        <f>SUM(H28:L28)</f>
        <v>5</v>
      </c>
    </row>
    <row r="29" spans="1:13" ht="16.5">
      <c r="A29" s="28"/>
      <c r="B29" s="29"/>
      <c r="D29" s="34">
        <v>11</v>
      </c>
      <c r="E29" s="188" t="s">
        <v>502</v>
      </c>
      <c r="F29" s="189" t="s">
        <v>69</v>
      </c>
      <c r="G29" s="188" t="s">
        <v>297</v>
      </c>
      <c r="H29" s="43"/>
      <c r="I29" s="36"/>
      <c r="J29" s="130"/>
      <c r="K29" s="450">
        <v>2</v>
      </c>
      <c r="L29" s="43"/>
      <c r="M29" s="43">
        <f>SUM(H29:L29)</f>
        <v>2</v>
      </c>
    </row>
    <row r="30" spans="1:13" ht="16.5">
      <c r="A30" s="28"/>
      <c r="B30" s="29"/>
      <c r="D30" s="34">
        <v>12</v>
      </c>
      <c r="E30" s="21" t="s">
        <v>90</v>
      </c>
      <c r="F30" s="22" t="s">
        <v>68</v>
      </c>
      <c r="G30" s="21" t="s">
        <v>31</v>
      </c>
      <c r="H30" s="43"/>
      <c r="I30" s="36">
        <v>1</v>
      </c>
      <c r="J30" s="43"/>
      <c r="K30" s="43"/>
      <c r="L30" s="43"/>
      <c r="M30" s="43">
        <f>SUM(H30:L30)</f>
        <v>1</v>
      </c>
    </row>
    <row r="31" spans="1:13" ht="16.5">
      <c r="A31" s="28"/>
      <c r="B31" s="29"/>
      <c r="D31" s="34">
        <v>12</v>
      </c>
      <c r="E31" s="21" t="s">
        <v>102</v>
      </c>
      <c r="F31" s="22" t="s">
        <v>60</v>
      </c>
      <c r="G31" s="21" t="s">
        <v>101</v>
      </c>
      <c r="H31" s="43"/>
      <c r="I31" s="36"/>
      <c r="J31" s="130">
        <v>1</v>
      </c>
      <c r="K31" s="43"/>
      <c r="L31" s="43"/>
      <c r="M31" s="43">
        <f>SUM(H31:L31)</f>
        <v>1</v>
      </c>
    </row>
    <row r="32" spans="1:8" ht="17.25" customHeight="1">
      <c r="A32" s="28"/>
      <c r="F32" s="13"/>
      <c r="H32"/>
    </row>
    <row r="33" spans="5:8" ht="17.25" thickBot="1">
      <c r="E33" s="27" t="s">
        <v>93</v>
      </c>
      <c r="F33"/>
      <c r="H33"/>
    </row>
    <row r="34" spans="1:11" ht="16.5">
      <c r="A34" s="49"/>
      <c r="C34" s="278" t="s">
        <v>98</v>
      </c>
      <c r="D34" s="66" t="s">
        <v>0</v>
      </c>
      <c r="E34" s="325" t="s">
        <v>2</v>
      </c>
      <c r="F34" s="231" t="s">
        <v>3</v>
      </c>
      <c r="G34" s="325" t="s">
        <v>4</v>
      </c>
      <c r="H34" s="327" t="s">
        <v>94</v>
      </c>
      <c r="I34" s="62" t="s">
        <v>11</v>
      </c>
      <c r="J34" s="35"/>
      <c r="K34" s="50"/>
    </row>
    <row r="35" spans="1:11" ht="17.25" thickBot="1">
      <c r="A35" s="50"/>
      <c r="C35" s="279"/>
      <c r="D35" s="67" t="s">
        <v>1</v>
      </c>
      <c r="E35" s="326"/>
      <c r="F35" s="232"/>
      <c r="G35" s="326"/>
      <c r="H35" s="328"/>
      <c r="I35" s="63" t="s">
        <v>10</v>
      </c>
      <c r="J35" s="35"/>
      <c r="K35" s="50"/>
    </row>
    <row r="36" spans="1:11" ht="16.5">
      <c r="A36" s="28"/>
      <c r="C36" s="23">
        <v>1</v>
      </c>
      <c r="D36" s="188">
        <v>16</v>
      </c>
      <c r="E36" s="188" t="s">
        <v>452</v>
      </c>
      <c r="F36" s="189" t="s">
        <v>68</v>
      </c>
      <c r="G36" s="188" t="s">
        <v>326</v>
      </c>
      <c r="H36" s="190">
        <v>43.2</v>
      </c>
      <c r="I36" s="475">
        <v>8</v>
      </c>
      <c r="J36" s="17"/>
      <c r="K36" s="28"/>
    </row>
    <row r="37" spans="1:11" ht="16.5">
      <c r="A37" s="28"/>
      <c r="C37" s="2">
        <v>2</v>
      </c>
      <c r="D37" s="188">
        <v>124</v>
      </c>
      <c r="E37" s="188" t="s">
        <v>453</v>
      </c>
      <c r="F37" s="189" t="s">
        <v>68</v>
      </c>
      <c r="G37" s="188" t="s">
        <v>348</v>
      </c>
      <c r="H37" s="190">
        <v>40.6</v>
      </c>
      <c r="I37" s="450">
        <v>6</v>
      </c>
      <c r="J37" s="17"/>
      <c r="K37" s="28"/>
    </row>
    <row r="38" spans="1:11" ht="16.5">
      <c r="A38" s="28"/>
      <c r="C38" s="2">
        <v>3</v>
      </c>
      <c r="D38" s="188">
        <v>17</v>
      </c>
      <c r="E38" s="188" t="s">
        <v>454</v>
      </c>
      <c r="F38" s="189" t="s">
        <v>68</v>
      </c>
      <c r="G38" s="188" t="s">
        <v>326</v>
      </c>
      <c r="H38" s="190">
        <v>40.2</v>
      </c>
      <c r="I38" s="450">
        <v>4</v>
      </c>
      <c r="J38" s="17"/>
      <c r="K38" s="28"/>
    </row>
    <row r="39" spans="1:11" ht="16.5">
      <c r="A39" s="28"/>
      <c r="C39" s="2">
        <v>4</v>
      </c>
      <c r="D39" s="188">
        <v>48</v>
      </c>
      <c r="E39" s="188" t="s">
        <v>455</v>
      </c>
      <c r="F39" s="189" t="s">
        <v>69</v>
      </c>
      <c r="G39" s="188" t="s">
        <v>322</v>
      </c>
      <c r="H39" s="190">
        <v>35.6</v>
      </c>
      <c r="I39" s="450">
        <v>3</v>
      </c>
      <c r="J39" s="17"/>
      <c r="K39" s="28"/>
    </row>
    <row r="40" spans="1:11" ht="16.5">
      <c r="A40" s="28"/>
      <c r="C40" s="2">
        <v>5</v>
      </c>
      <c r="D40" s="188">
        <v>118</v>
      </c>
      <c r="E40" s="188" t="s">
        <v>456</v>
      </c>
      <c r="F40" s="189" t="s">
        <v>68</v>
      </c>
      <c r="G40" s="188" t="s">
        <v>348</v>
      </c>
      <c r="H40" s="190">
        <v>33.4</v>
      </c>
      <c r="I40" s="450">
        <v>2</v>
      </c>
      <c r="J40" s="17"/>
      <c r="K40" s="28"/>
    </row>
    <row r="41" spans="1:11" ht="16.5">
      <c r="A41" s="28"/>
      <c r="C41" s="2">
        <v>6</v>
      </c>
      <c r="D41" s="188">
        <v>96</v>
      </c>
      <c r="E41" s="188" t="s">
        <v>433</v>
      </c>
      <c r="F41" s="189" t="s">
        <v>68</v>
      </c>
      <c r="G41" s="188" t="s">
        <v>315</v>
      </c>
      <c r="H41" s="190">
        <v>24.2</v>
      </c>
      <c r="I41" s="450">
        <v>1</v>
      </c>
      <c r="J41" s="17"/>
      <c r="K41" s="28"/>
    </row>
    <row r="42" spans="1:11" ht="16.5">
      <c r="A42" s="28"/>
      <c r="C42" s="2">
        <v>7</v>
      </c>
      <c r="D42" s="188">
        <v>39</v>
      </c>
      <c r="E42" s="188" t="s">
        <v>432</v>
      </c>
      <c r="F42" s="189" t="s">
        <v>69</v>
      </c>
      <c r="G42" s="188" t="s">
        <v>297</v>
      </c>
      <c r="H42" s="190">
        <v>18.8</v>
      </c>
      <c r="I42" s="130"/>
      <c r="J42" s="17"/>
      <c r="K42" s="28"/>
    </row>
    <row r="43" spans="1:11" ht="16.5">
      <c r="A43" s="28"/>
      <c r="C43" s="2"/>
      <c r="D43" s="188">
        <v>49</v>
      </c>
      <c r="E43" s="188" t="s">
        <v>457</v>
      </c>
      <c r="F43" s="189" t="s">
        <v>69</v>
      </c>
      <c r="G43" s="188" t="s">
        <v>322</v>
      </c>
      <c r="H43" s="193" t="s">
        <v>279</v>
      </c>
      <c r="I43" s="130"/>
      <c r="J43" s="17"/>
      <c r="K43" s="28"/>
    </row>
    <row r="44" spans="1:11" ht="17.25" thickBot="1">
      <c r="A44" s="28"/>
      <c r="C44" s="29"/>
      <c r="D44" s="103"/>
      <c r="E44" s="103"/>
      <c r="F44" s="106"/>
      <c r="G44" s="103"/>
      <c r="H44" s="69"/>
      <c r="I44" s="17"/>
      <c r="J44" s="17"/>
      <c r="K44" s="28"/>
    </row>
    <row r="45" spans="1:13" ht="16.5">
      <c r="A45" s="28"/>
      <c r="B45" s="29"/>
      <c r="D45" s="88"/>
      <c r="E45" s="300" t="s">
        <v>2</v>
      </c>
      <c r="F45" s="329" t="s">
        <v>3</v>
      </c>
      <c r="G45" s="331" t="s">
        <v>4</v>
      </c>
      <c r="H45" s="304" t="s">
        <v>71</v>
      </c>
      <c r="I45" s="296" t="s">
        <v>72</v>
      </c>
      <c r="J45" s="294" t="s">
        <v>15</v>
      </c>
      <c r="K45" s="296" t="s">
        <v>70</v>
      </c>
      <c r="L45" s="294" t="s">
        <v>16</v>
      </c>
      <c r="M45" s="290" t="s">
        <v>9</v>
      </c>
    </row>
    <row r="46" spans="1:13" ht="51" customHeight="1" thickBot="1">
      <c r="A46" s="28"/>
      <c r="B46" s="29"/>
      <c r="D46" s="87" t="s">
        <v>99</v>
      </c>
      <c r="E46" s="301"/>
      <c r="F46" s="330"/>
      <c r="G46" s="332"/>
      <c r="H46" s="305"/>
      <c r="I46" s="297"/>
      <c r="J46" s="295"/>
      <c r="K46" s="297"/>
      <c r="L46" s="295"/>
      <c r="M46" s="291"/>
    </row>
    <row r="47" spans="1:13" ht="16.5">
      <c r="A47" s="28"/>
      <c r="B47" s="29"/>
      <c r="D47" s="64">
        <v>1</v>
      </c>
      <c r="E47" s="53" t="s">
        <v>112</v>
      </c>
      <c r="F47" s="54" t="s">
        <v>68</v>
      </c>
      <c r="G47" s="53" t="s">
        <v>40</v>
      </c>
      <c r="H47" s="97">
        <v>8</v>
      </c>
      <c r="I47" s="55">
        <v>6</v>
      </c>
      <c r="J47" s="130">
        <v>6</v>
      </c>
      <c r="K47" s="450">
        <v>6</v>
      </c>
      <c r="L47" s="59"/>
      <c r="M47" s="59">
        <f aca="true" t="shared" si="0" ref="M47:M56">SUM(H47:L47)</f>
        <v>26</v>
      </c>
    </row>
    <row r="48" spans="1:13" ht="16.5">
      <c r="A48" s="28"/>
      <c r="B48" s="29"/>
      <c r="D48" s="34">
        <v>2</v>
      </c>
      <c r="E48" s="20" t="s">
        <v>74</v>
      </c>
      <c r="F48" s="22" t="s">
        <v>68</v>
      </c>
      <c r="G48" s="20" t="s">
        <v>42</v>
      </c>
      <c r="H48" s="43"/>
      <c r="I48" s="36">
        <v>8</v>
      </c>
      <c r="J48" s="130">
        <v>8</v>
      </c>
      <c r="K48" s="475">
        <v>8</v>
      </c>
      <c r="L48" s="43"/>
      <c r="M48" s="43">
        <f t="shared" si="0"/>
        <v>24</v>
      </c>
    </row>
    <row r="49" spans="1:13" ht="16.5">
      <c r="A49" s="28"/>
      <c r="B49" s="29"/>
      <c r="D49" s="34">
        <v>3</v>
      </c>
      <c r="E49" s="21" t="s">
        <v>95</v>
      </c>
      <c r="F49" s="22" t="s">
        <v>69</v>
      </c>
      <c r="G49" s="21" t="s">
        <v>53</v>
      </c>
      <c r="H49" s="93">
        <v>6</v>
      </c>
      <c r="I49" s="36">
        <v>3</v>
      </c>
      <c r="J49" s="59"/>
      <c r="K49" s="43"/>
      <c r="L49" s="43"/>
      <c r="M49" s="43">
        <f t="shared" si="0"/>
        <v>9</v>
      </c>
    </row>
    <row r="50" spans="4:13" ht="16.5">
      <c r="D50" s="34">
        <v>4</v>
      </c>
      <c r="E50" s="21" t="s">
        <v>75</v>
      </c>
      <c r="F50" s="54" t="s">
        <v>68</v>
      </c>
      <c r="G50" s="20" t="s">
        <v>42</v>
      </c>
      <c r="H50" s="94"/>
      <c r="I50" s="36">
        <v>4</v>
      </c>
      <c r="J50" s="43"/>
      <c r="K50" s="450">
        <v>4</v>
      </c>
      <c r="L50" s="43"/>
      <c r="M50" s="43">
        <f t="shared" si="0"/>
        <v>8</v>
      </c>
    </row>
    <row r="51" spans="1:13" ht="16.5">
      <c r="A51" s="28"/>
      <c r="B51" s="29"/>
      <c r="D51" s="140">
        <v>4</v>
      </c>
      <c r="E51" s="20" t="s">
        <v>91</v>
      </c>
      <c r="F51" s="22" t="s">
        <v>69</v>
      </c>
      <c r="G51" s="20" t="s">
        <v>53</v>
      </c>
      <c r="H51" s="93">
        <v>4</v>
      </c>
      <c r="I51" s="36">
        <v>1</v>
      </c>
      <c r="J51" s="36"/>
      <c r="K51" s="450">
        <v>3</v>
      </c>
      <c r="L51" s="37"/>
      <c r="M51" s="43">
        <f t="shared" si="0"/>
        <v>8</v>
      </c>
    </row>
    <row r="52" spans="4:13" ht="16.5">
      <c r="D52" s="140">
        <v>4</v>
      </c>
      <c r="E52" s="21" t="s">
        <v>92</v>
      </c>
      <c r="F52" s="22" t="s">
        <v>68</v>
      </c>
      <c r="G52" s="21" t="s">
        <v>40</v>
      </c>
      <c r="H52" s="45"/>
      <c r="I52" s="36"/>
      <c r="J52" s="130">
        <v>4</v>
      </c>
      <c r="K52" s="450">
        <v>2</v>
      </c>
      <c r="L52" s="37"/>
      <c r="M52" s="43">
        <f t="shared" si="0"/>
        <v>6</v>
      </c>
    </row>
    <row r="53" spans="1:13" ht="16.5">
      <c r="A53" s="28"/>
      <c r="B53" s="29"/>
      <c r="D53" s="140">
        <v>7</v>
      </c>
      <c r="E53" s="20" t="s">
        <v>113</v>
      </c>
      <c r="F53" s="22" t="s">
        <v>68</v>
      </c>
      <c r="G53" s="20" t="s">
        <v>22</v>
      </c>
      <c r="H53" s="93">
        <v>3</v>
      </c>
      <c r="I53" s="36"/>
      <c r="J53" s="36"/>
      <c r="K53" s="450">
        <v>1</v>
      </c>
      <c r="L53" s="37"/>
      <c r="M53" s="43">
        <f t="shared" si="0"/>
        <v>4</v>
      </c>
    </row>
    <row r="54" spans="4:13" ht="16.5">
      <c r="D54" s="34">
        <v>8</v>
      </c>
      <c r="E54" s="21" t="s">
        <v>96</v>
      </c>
      <c r="F54" s="22" t="s">
        <v>69</v>
      </c>
      <c r="G54" s="21" t="s">
        <v>42</v>
      </c>
      <c r="H54" s="94"/>
      <c r="I54" s="36">
        <v>2</v>
      </c>
      <c r="J54" s="43"/>
      <c r="K54" s="43"/>
      <c r="L54" s="43"/>
      <c r="M54" s="43">
        <f t="shared" si="0"/>
        <v>2</v>
      </c>
    </row>
    <row r="55" spans="4:13" ht="16.5">
      <c r="D55" s="140">
        <v>8</v>
      </c>
      <c r="E55" s="21" t="s">
        <v>114</v>
      </c>
      <c r="F55" s="22" t="s">
        <v>69</v>
      </c>
      <c r="G55" s="21" t="s">
        <v>38</v>
      </c>
      <c r="H55" s="93">
        <v>2</v>
      </c>
      <c r="I55" s="36"/>
      <c r="J55" s="36"/>
      <c r="K55" s="37"/>
      <c r="L55" s="37"/>
      <c r="M55" s="43">
        <f t="shared" si="0"/>
        <v>2</v>
      </c>
    </row>
    <row r="56" spans="1:13" ht="16.5">
      <c r="A56" s="28"/>
      <c r="B56" s="29"/>
      <c r="D56" s="34">
        <v>10</v>
      </c>
      <c r="E56" s="20" t="s">
        <v>91</v>
      </c>
      <c r="F56" s="22" t="s">
        <v>69</v>
      </c>
      <c r="G56" s="20" t="s">
        <v>53</v>
      </c>
      <c r="H56" s="94"/>
      <c r="I56" s="36">
        <v>1</v>
      </c>
      <c r="J56" s="43"/>
      <c r="K56" s="43"/>
      <c r="L56" s="43"/>
      <c r="M56" s="43">
        <f t="shared" si="0"/>
        <v>1</v>
      </c>
    </row>
  </sheetData>
  <sheetProtection/>
  <mergeCells count="28">
    <mergeCell ref="K45:K46"/>
    <mergeCell ref="L45:L46"/>
    <mergeCell ref="M45:M46"/>
    <mergeCell ref="E45:E46"/>
    <mergeCell ref="F45:F46"/>
    <mergeCell ref="G45:G46"/>
    <mergeCell ref="H45:H46"/>
    <mergeCell ref="I45:I46"/>
    <mergeCell ref="J45:J46"/>
    <mergeCell ref="I17:I18"/>
    <mergeCell ref="J17:J18"/>
    <mergeCell ref="K17:K18"/>
    <mergeCell ref="L17:L18"/>
    <mergeCell ref="M17:M18"/>
    <mergeCell ref="C34:C35"/>
    <mergeCell ref="E34:E35"/>
    <mergeCell ref="F34:F35"/>
    <mergeCell ref="G34:G35"/>
    <mergeCell ref="H34:H35"/>
    <mergeCell ref="C3:C4"/>
    <mergeCell ref="E3:E4"/>
    <mergeCell ref="F3:F4"/>
    <mergeCell ref="G3:G4"/>
    <mergeCell ref="H3:H4"/>
    <mergeCell ref="E17:E18"/>
    <mergeCell ref="F17:F18"/>
    <mergeCell ref="G17:G18"/>
    <mergeCell ref="H17:H18"/>
  </mergeCells>
  <printOptions/>
  <pageMargins left="0.3958333333333333" right="0.14583333333333334" top="0.75" bottom="0.75" header="0.3" footer="0.3"/>
  <pageSetup horizontalDpi="600" verticalDpi="600" orientation="portrait" paperSize="9" scale="83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3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view="pageLayout" workbookViewId="0" topLeftCell="A16">
      <selection activeCell="G5" sqref="G5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8" customWidth="1"/>
    <col min="9" max="9" width="6.7109375" style="7" customWidth="1"/>
    <col min="10" max="10" width="6.7109375" style="9" customWidth="1"/>
    <col min="11" max="11" width="6.7109375" style="7" customWidth="1"/>
    <col min="12" max="12" width="6.7109375" style="9" customWidth="1"/>
    <col min="13" max="13" width="6.7109375" style="8" customWidth="1"/>
    <col min="14" max="14" width="9.140625" style="14" customWidth="1"/>
    <col min="15" max="15" width="10.140625" style="14" customWidth="1"/>
  </cols>
  <sheetData>
    <row r="1" spans="6:14" ht="20.25">
      <c r="F1" s="13"/>
      <c r="H1"/>
      <c r="I1" s="11"/>
      <c r="J1" s="28"/>
      <c r="K1" s="70"/>
      <c r="L1" s="71"/>
      <c r="M1" s="72"/>
      <c r="N1" s="17"/>
    </row>
    <row r="2" spans="5:14" ht="21" thickBot="1">
      <c r="E2" s="27" t="s">
        <v>143</v>
      </c>
      <c r="F2"/>
      <c r="H2"/>
      <c r="I2" s="12"/>
      <c r="J2" s="28"/>
      <c r="K2" s="70"/>
      <c r="L2" s="71"/>
      <c r="M2" s="72"/>
      <c r="N2" s="17"/>
    </row>
    <row r="3" spans="1:16" ht="16.5">
      <c r="A3" s="49"/>
      <c r="C3" s="278" t="s">
        <v>98</v>
      </c>
      <c r="D3" s="56" t="s">
        <v>0</v>
      </c>
      <c r="E3" s="229" t="s">
        <v>2</v>
      </c>
      <c r="F3" s="231" t="s">
        <v>3</v>
      </c>
      <c r="G3" s="233" t="s">
        <v>4</v>
      </c>
      <c r="H3" s="235" t="s">
        <v>134</v>
      </c>
      <c r="I3" s="333" t="s">
        <v>5</v>
      </c>
      <c r="J3" s="35"/>
      <c r="K3" s="335"/>
      <c r="L3" s="336"/>
      <c r="M3" s="337"/>
      <c r="N3" s="17"/>
      <c r="P3" s="10"/>
    </row>
    <row r="4" spans="1:16" ht="17.25" thickBot="1">
      <c r="A4" s="50"/>
      <c r="C4" s="279"/>
      <c r="D4" s="6" t="s">
        <v>1</v>
      </c>
      <c r="E4" s="230"/>
      <c r="F4" s="232"/>
      <c r="G4" s="234"/>
      <c r="H4" s="236"/>
      <c r="I4" s="334"/>
      <c r="J4" s="35"/>
      <c r="K4" s="335"/>
      <c r="L4" s="336"/>
      <c r="M4" s="337"/>
      <c r="N4" s="17"/>
      <c r="P4" s="10"/>
    </row>
    <row r="5" spans="1:14" ht="16.5">
      <c r="A5" s="28"/>
      <c r="C5" s="23">
        <v>1</v>
      </c>
      <c r="D5" s="188">
        <v>13</v>
      </c>
      <c r="E5" s="188" t="s">
        <v>434</v>
      </c>
      <c r="F5" s="189" t="s">
        <v>121</v>
      </c>
      <c r="G5" s="188" t="s">
        <v>620</v>
      </c>
      <c r="H5" s="192">
        <v>13.2</v>
      </c>
      <c r="I5" s="458">
        <v>8</v>
      </c>
      <c r="J5" s="17"/>
      <c r="K5" s="68"/>
      <c r="L5" s="69"/>
      <c r="M5" s="33"/>
      <c r="N5" s="17"/>
    </row>
    <row r="6" spans="1:14" ht="16.5">
      <c r="A6" s="28"/>
      <c r="C6" s="2">
        <v>2</v>
      </c>
      <c r="D6" s="188">
        <v>142</v>
      </c>
      <c r="E6" s="188" t="s">
        <v>435</v>
      </c>
      <c r="F6" s="189" t="s">
        <v>122</v>
      </c>
      <c r="G6" s="188" t="s">
        <v>346</v>
      </c>
      <c r="H6" s="192">
        <v>13.6</v>
      </c>
      <c r="I6" s="459">
        <v>6</v>
      </c>
      <c r="J6" s="17"/>
      <c r="K6" s="68"/>
      <c r="L6" s="69"/>
      <c r="M6" s="33"/>
      <c r="N6" s="17"/>
    </row>
    <row r="7" spans="1:14" ht="16.5">
      <c r="A7" s="28"/>
      <c r="C7" s="2">
        <v>3</v>
      </c>
      <c r="D7" s="188">
        <v>145</v>
      </c>
      <c r="E7" s="188" t="s">
        <v>436</v>
      </c>
      <c r="F7" s="189" t="s">
        <v>122</v>
      </c>
      <c r="G7" s="188" t="s">
        <v>294</v>
      </c>
      <c r="H7" s="192">
        <v>14.5</v>
      </c>
      <c r="I7" s="459">
        <v>4</v>
      </c>
      <c r="J7" s="17"/>
      <c r="K7" s="68"/>
      <c r="L7" s="69"/>
      <c r="M7" s="33"/>
      <c r="N7" s="17"/>
    </row>
    <row r="8" spans="1:14" ht="16.5">
      <c r="A8" s="28"/>
      <c r="C8" s="2">
        <v>4</v>
      </c>
      <c r="D8" s="188">
        <v>229</v>
      </c>
      <c r="E8" s="188" t="s">
        <v>437</v>
      </c>
      <c r="F8" s="189" t="s">
        <v>122</v>
      </c>
      <c r="G8" s="188" t="s">
        <v>292</v>
      </c>
      <c r="H8" s="192">
        <v>14.9</v>
      </c>
      <c r="I8" s="459">
        <v>3</v>
      </c>
      <c r="J8" s="17"/>
      <c r="K8" s="68"/>
      <c r="L8" s="69"/>
      <c r="M8" s="33"/>
      <c r="N8" s="17"/>
    </row>
    <row r="9" spans="1:14" ht="16.5">
      <c r="A9" s="28"/>
      <c r="C9" s="2">
        <v>5</v>
      </c>
      <c r="D9" s="188">
        <v>50</v>
      </c>
      <c r="E9" s="188" t="s">
        <v>371</v>
      </c>
      <c r="F9" s="189" t="s">
        <v>121</v>
      </c>
      <c r="G9" s="188" t="s">
        <v>322</v>
      </c>
      <c r="H9" s="192">
        <v>15.4</v>
      </c>
      <c r="I9" s="459">
        <v>2</v>
      </c>
      <c r="J9" s="17"/>
      <c r="K9" s="68"/>
      <c r="L9" s="69"/>
      <c r="M9" s="33"/>
      <c r="N9" s="17"/>
    </row>
    <row r="10" spans="1:14" ht="16.5">
      <c r="A10" s="28"/>
      <c r="C10" s="2">
        <v>6</v>
      </c>
      <c r="D10" s="188">
        <v>63</v>
      </c>
      <c r="E10" s="188" t="s">
        <v>374</v>
      </c>
      <c r="F10" s="189" t="s">
        <v>122</v>
      </c>
      <c r="G10" s="188" t="s">
        <v>299</v>
      </c>
      <c r="H10" s="192">
        <v>15.7</v>
      </c>
      <c r="I10" s="459">
        <v>1</v>
      </c>
      <c r="J10" s="17"/>
      <c r="K10" s="68"/>
      <c r="L10" s="69"/>
      <c r="M10" s="33"/>
      <c r="N10" s="17"/>
    </row>
    <row r="11" spans="1:14" ht="16.5">
      <c r="A11" s="28"/>
      <c r="C11" s="2">
        <v>7</v>
      </c>
      <c r="D11" s="188">
        <v>151</v>
      </c>
      <c r="E11" s="188" t="s">
        <v>375</v>
      </c>
      <c r="F11" s="189" t="s">
        <v>122</v>
      </c>
      <c r="G11" s="188" t="s">
        <v>294</v>
      </c>
      <c r="H11" s="192">
        <v>16.6</v>
      </c>
      <c r="I11" s="149"/>
      <c r="J11" s="17"/>
      <c r="K11" s="68"/>
      <c r="L11" s="69"/>
      <c r="M11" s="33"/>
      <c r="N11" s="17"/>
    </row>
    <row r="12" spans="1:14" ht="16.5">
      <c r="A12" s="28"/>
      <c r="C12" s="2">
        <v>8</v>
      </c>
      <c r="D12" s="188">
        <v>72</v>
      </c>
      <c r="E12" s="188" t="s">
        <v>376</v>
      </c>
      <c r="F12" s="189" t="s">
        <v>122</v>
      </c>
      <c r="G12" s="188" t="s">
        <v>290</v>
      </c>
      <c r="H12" s="192">
        <v>17.3</v>
      </c>
      <c r="I12" s="149"/>
      <c r="J12" s="17"/>
      <c r="K12" s="68"/>
      <c r="L12" s="69"/>
      <c r="M12" s="33"/>
      <c r="N12" s="17"/>
    </row>
    <row r="13" spans="1:14" ht="16.5">
      <c r="A13" s="28"/>
      <c r="C13" s="29"/>
      <c r="D13" s="103"/>
      <c r="E13" s="103"/>
      <c r="F13" s="106"/>
      <c r="G13" s="103"/>
      <c r="H13" s="33"/>
      <c r="I13" s="150"/>
      <c r="J13" s="17"/>
      <c r="K13" s="68"/>
      <c r="L13" s="69"/>
      <c r="M13" s="33"/>
      <c r="N13" s="17"/>
    </row>
    <row r="14" ht="17.25" thickBot="1"/>
    <row r="15" spans="4:15" ht="16.5" customHeight="1">
      <c r="D15" s="338" t="s">
        <v>99</v>
      </c>
      <c r="E15" s="241" t="s">
        <v>2</v>
      </c>
      <c r="F15" s="340" t="s">
        <v>3</v>
      </c>
      <c r="G15" s="342" t="s">
        <v>4</v>
      </c>
      <c r="H15" s="344" t="s">
        <v>71</v>
      </c>
      <c r="I15" s="346" t="s">
        <v>72</v>
      </c>
      <c r="J15" s="348" t="s">
        <v>15</v>
      </c>
      <c r="K15" s="346" t="s">
        <v>70</v>
      </c>
      <c r="L15" s="348" t="s">
        <v>16</v>
      </c>
      <c r="M15" s="350" t="s">
        <v>9</v>
      </c>
      <c r="N15" s="17"/>
      <c r="O15" s="17"/>
    </row>
    <row r="16" spans="4:15" ht="69.75" customHeight="1" thickBot="1">
      <c r="D16" s="339"/>
      <c r="E16" s="242"/>
      <c r="F16" s="341"/>
      <c r="G16" s="343"/>
      <c r="H16" s="345"/>
      <c r="I16" s="347"/>
      <c r="J16" s="349"/>
      <c r="K16" s="347"/>
      <c r="L16" s="349"/>
      <c r="M16" s="351"/>
      <c r="N16" s="17"/>
      <c r="O16" s="17"/>
    </row>
    <row r="17" spans="4:15" ht="16.5">
      <c r="D17" s="145">
        <v>1</v>
      </c>
      <c r="E17" s="53" t="s">
        <v>131</v>
      </c>
      <c r="F17" s="54" t="s">
        <v>121</v>
      </c>
      <c r="G17" s="57" t="s">
        <v>45</v>
      </c>
      <c r="H17" s="90">
        <v>8</v>
      </c>
      <c r="I17" s="100">
        <v>8</v>
      </c>
      <c r="J17" s="148">
        <v>8</v>
      </c>
      <c r="K17" s="458">
        <v>8</v>
      </c>
      <c r="L17" s="59"/>
      <c r="M17" s="59">
        <f>SUM(H17:L17)</f>
        <v>32</v>
      </c>
      <c r="N17" s="17"/>
      <c r="O17" s="17"/>
    </row>
    <row r="18" spans="4:15" ht="16.5">
      <c r="D18" s="146">
        <v>2</v>
      </c>
      <c r="E18" s="21" t="s">
        <v>130</v>
      </c>
      <c r="F18" s="22" t="s">
        <v>122</v>
      </c>
      <c r="G18" s="20" t="s">
        <v>38</v>
      </c>
      <c r="H18" s="43"/>
      <c r="I18" s="74">
        <v>4</v>
      </c>
      <c r="J18" s="149">
        <v>4</v>
      </c>
      <c r="K18" s="459">
        <v>6</v>
      </c>
      <c r="L18" s="43"/>
      <c r="M18" s="43">
        <f>SUM(H18:L18)</f>
        <v>14</v>
      </c>
      <c r="N18" s="17"/>
      <c r="O18" s="17"/>
    </row>
    <row r="19" spans="4:15" ht="16.5">
      <c r="D19" s="146">
        <v>3</v>
      </c>
      <c r="E19" s="21" t="s">
        <v>133</v>
      </c>
      <c r="F19" s="22" t="s">
        <v>122</v>
      </c>
      <c r="G19" s="21" t="s">
        <v>34</v>
      </c>
      <c r="H19" s="43"/>
      <c r="I19" s="74">
        <v>3</v>
      </c>
      <c r="J19" s="149">
        <v>3</v>
      </c>
      <c r="K19" s="459">
        <v>4</v>
      </c>
      <c r="L19" s="43"/>
      <c r="M19" s="43">
        <f>SUM(H19:L19)</f>
        <v>10</v>
      </c>
      <c r="N19" s="17"/>
      <c r="O19" s="17"/>
    </row>
    <row r="20" spans="4:15" ht="16.5">
      <c r="D20" s="146">
        <v>4</v>
      </c>
      <c r="E20" s="21" t="s">
        <v>132</v>
      </c>
      <c r="F20" s="22" t="s">
        <v>122</v>
      </c>
      <c r="G20" s="20" t="s">
        <v>20</v>
      </c>
      <c r="H20" s="91">
        <v>4</v>
      </c>
      <c r="I20" s="40">
        <v>1.5</v>
      </c>
      <c r="J20" s="43"/>
      <c r="K20" s="459">
        <v>3</v>
      </c>
      <c r="L20" s="43"/>
      <c r="M20" s="58">
        <f>SUM(H20:L20)</f>
        <v>8.5</v>
      </c>
      <c r="N20" s="17"/>
      <c r="O20" s="17"/>
    </row>
    <row r="21" spans="4:15" ht="16.5">
      <c r="D21" s="146">
        <v>5</v>
      </c>
      <c r="E21" s="21" t="s">
        <v>115</v>
      </c>
      <c r="F21" s="22" t="s">
        <v>121</v>
      </c>
      <c r="G21" s="20" t="s">
        <v>53</v>
      </c>
      <c r="H21" s="91">
        <v>6</v>
      </c>
      <c r="I21" s="43"/>
      <c r="J21" s="43"/>
      <c r="K21" s="459">
        <v>2</v>
      </c>
      <c r="L21" s="43"/>
      <c r="M21" s="43">
        <f>SUM(H21:L21)</f>
        <v>8</v>
      </c>
      <c r="N21" s="17"/>
      <c r="O21" s="17"/>
    </row>
    <row r="22" spans="4:15" ht="16.5">
      <c r="D22" s="146">
        <v>6</v>
      </c>
      <c r="E22" s="21" t="s">
        <v>129</v>
      </c>
      <c r="F22" s="22" t="s">
        <v>122</v>
      </c>
      <c r="G22" s="20" t="s">
        <v>101</v>
      </c>
      <c r="H22" s="43"/>
      <c r="I22" s="74">
        <v>6</v>
      </c>
      <c r="J22" s="43"/>
      <c r="K22" s="43"/>
      <c r="L22" s="43"/>
      <c r="M22" s="43">
        <f>SUM(H22:L22)</f>
        <v>6</v>
      </c>
      <c r="N22" s="17"/>
      <c r="O22" s="17"/>
    </row>
    <row r="23" spans="4:13" ht="16.5">
      <c r="D23" s="147">
        <v>6</v>
      </c>
      <c r="E23" s="21" t="s">
        <v>268</v>
      </c>
      <c r="F23" s="22" t="s">
        <v>121</v>
      </c>
      <c r="G23" s="20" t="s">
        <v>101</v>
      </c>
      <c r="H23" s="91"/>
      <c r="I23" s="46"/>
      <c r="J23" s="149">
        <v>6</v>
      </c>
      <c r="K23" s="46"/>
      <c r="L23" s="47"/>
      <c r="M23" s="43">
        <f>SUM(H23:L23)</f>
        <v>6</v>
      </c>
    </row>
    <row r="24" spans="4:15" ht="16.5">
      <c r="D24" s="146">
        <v>8</v>
      </c>
      <c r="E24" s="21" t="s">
        <v>118</v>
      </c>
      <c r="F24" s="22" t="s">
        <v>122</v>
      </c>
      <c r="G24" s="21" t="s">
        <v>31</v>
      </c>
      <c r="H24" s="43"/>
      <c r="I24" s="40">
        <v>1.5</v>
      </c>
      <c r="J24" s="149">
        <v>2</v>
      </c>
      <c r="K24" s="459">
        <v>1</v>
      </c>
      <c r="L24" s="43"/>
      <c r="M24" s="58">
        <f>SUM(H24:L24)</f>
        <v>4.5</v>
      </c>
      <c r="N24" s="17"/>
      <c r="O24" s="17"/>
    </row>
    <row r="25" spans="4:15" ht="16.5">
      <c r="D25" s="147">
        <v>9</v>
      </c>
      <c r="E25" s="21" t="s">
        <v>135</v>
      </c>
      <c r="F25" s="22" t="s">
        <v>121</v>
      </c>
      <c r="G25" s="21" t="s">
        <v>126</v>
      </c>
      <c r="H25" s="91">
        <v>3</v>
      </c>
      <c r="I25" s="46"/>
      <c r="J25" s="47"/>
      <c r="K25" s="46"/>
      <c r="L25" s="47"/>
      <c r="M25" s="43">
        <f>SUM(H25:L25)</f>
        <v>3</v>
      </c>
      <c r="N25" s="17"/>
      <c r="O25" s="17"/>
    </row>
    <row r="26" spans="4:15" ht="16.5">
      <c r="D26" s="147">
        <v>10</v>
      </c>
      <c r="E26" s="20" t="s">
        <v>127</v>
      </c>
      <c r="F26" s="22" t="s">
        <v>121</v>
      </c>
      <c r="G26" s="20" t="s">
        <v>126</v>
      </c>
      <c r="H26" s="91">
        <v>2</v>
      </c>
      <c r="I26" s="46"/>
      <c r="J26" s="47"/>
      <c r="K26" s="46"/>
      <c r="L26" s="47"/>
      <c r="M26" s="43">
        <f>SUM(H26:L26)</f>
        <v>2</v>
      </c>
      <c r="N26" s="17"/>
      <c r="O26" s="17"/>
    </row>
    <row r="27" spans="4:13" ht="16.5">
      <c r="D27" s="147">
        <v>10</v>
      </c>
      <c r="E27" s="21" t="s">
        <v>120</v>
      </c>
      <c r="F27" s="22" t="s">
        <v>122</v>
      </c>
      <c r="G27" s="20" t="s">
        <v>34</v>
      </c>
      <c r="H27" s="91">
        <v>1</v>
      </c>
      <c r="I27" s="46"/>
      <c r="J27" s="149">
        <v>1</v>
      </c>
      <c r="K27" s="46"/>
      <c r="L27" s="47"/>
      <c r="M27" s="43">
        <f>SUM(H27:L27)</f>
        <v>2</v>
      </c>
    </row>
    <row r="28" spans="5:10" ht="16.5">
      <c r="E28" s="103"/>
      <c r="F28" s="106"/>
      <c r="G28" s="103"/>
      <c r="J28" s="150"/>
    </row>
    <row r="29" spans="5:10" ht="16.5">
      <c r="E29" s="103"/>
      <c r="F29" s="106"/>
      <c r="G29" s="103"/>
      <c r="J29" s="150"/>
    </row>
    <row r="30" spans="5:10" ht="16.5">
      <c r="E30" s="103"/>
      <c r="F30" s="106"/>
      <c r="G30" s="103"/>
      <c r="J30" s="150"/>
    </row>
    <row r="31" spans="5:10" ht="16.5">
      <c r="E31" s="103"/>
      <c r="F31" s="106"/>
      <c r="G31" s="103"/>
      <c r="J31" s="150"/>
    </row>
    <row r="32" spans="5:10" ht="16.5">
      <c r="E32" s="103"/>
      <c r="F32" s="106"/>
      <c r="G32" s="103"/>
      <c r="J32" s="150"/>
    </row>
    <row r="33" ht="17.25" thickBot="1">
      <c r="E33" s="27" t="s">
        <v>142</v>
      </c>
    </row>
    <row r="34" spans="3:13" ht="16.5">
      <c r="C34" s="227" t="s">
        <v>98</v>
      </c>
      <c r="D34" s="56" t="s">
        <v>0</v>
      </c>
      <c r="E34" s="229" t="s">
        <v>2</v>
      </c>
      <c r="F34" s="231" t="s">
        <v>3</v>
      </c>
      <c r="G34" s="233" t="s">
        <v>4</v>
      </c>
      <c r="H34" s="235" t="s">
        <v>80</v>
      </c>
      <c r="I34" s="333" t="s">
        <v>5</v>
      </c>
      <c r="J34" s="35"/>
      <c r="K34" s="335"/>
      <c r="L34" s="336"/>
      <c r="M34" s="337"/>
    </row>
    <row r="35" spans="3:13" ht="17.25" thickBot="1">
      <c r="C35" s="228"/>
      <c r="D35" s="6" t="s">
        <v>1</v>
      </c>
      <c r="E35" s="230"/>
      <c r="F35" s="232"/>
      <c r="G35" s="234"/>
      <c r="H35" s="236"/>
      <c r="I35" s="334"/>
      <c r="J35" s="35"/>
      <c r="K35" s="335"/>
      <c r="L35" s="336"/>
      <c r="M35" s="337"/>
    </row>
    <row r="36" spans="3:13" ht="16.5">
      <c r="C36" s="2">
        <v>1</v>
      </c>
      <c r="D36" s="188">
        <v>22</v>
      </c>
      <c r="E36" s="188" t="s">
        <v>506</v>
      </c>
      <c r="F36" s="189" t="s">
        <v>121</v>
      </c>
      <c r="G36" s="188" t="s">
        <v>361</v>
      </c>
      <c r="H36" s="190">
        <v>45.3</v>
      </c>
      <c r="I36" s="459">
        <v>8</v>
      </c>
      <c r="J36" s="17"/>
      <c r="K36" s="68"/>
      <c r="L36" s="69"/>
      <c r="M36" s="33"/>
    </row>
    <row r="37" spans="3:13" ht="16.5">
      <c r="C37" s="2">
        <v>2</v>
      </c>
      <c r="D37" s="188">
        <v>142</v>
      </c>
      <c r="E37" s="188" t="s">
        <v>435</v>
      </c>
      <c r="F37" s="189" t="s">
        <v>122</v>
      </c>
      <c r="G37" s="188" t="s">
        <v>346</v>
      </c>
      <c r="H37" s="190">
        <v>47</v>
      </c>
      <c r="I37" s="459">
        <v>6</v>
      </c>
      <c r="J37" s="17"/>
      <c r="K37" s="68"/>
      <c r="L37" s="69"/>
      <c r="M37" s="33"/>
    </row>
    <row r="38" spans="3:13" ht="16.5">
      <c r="C38" s="2">
        <v>3</v>
      </c>
      <c r="D38" s="188">
        <v>13</v>
      </c>
      <c r="E38" s="188" t="s">
        <v>131</v>
      </c>
      <c r="F38" s="189" t="s">
        <v>121</v>
      </c>
      <c r="G38" s="188" t="s">
        <v>507</v>
      </c>
      <c r="H38" s="190">
        <v>47.2</v>
      </c>
      <c r="I38" s="459">
        <v>4</v>
      </c>
      <c r="J38" s="17"/>
      <c r="K38" s="68"/>
      <c r="L38" s="69"/>
      <c r="M38" s="33"/>
    </row>
    <row r="39" spans="3:13" ht="16.5">
      <c r="C39" s="2">
        <v>4</v>
      </c>
      <c r="D39" s="184">
        <v>51</v>
      </c>
      <c r="E39" s="184" t="s">
        <v>508</v>
      </c>
      <c r="F39" s="186" t="s">
        <v>122</v>
      </c>
      <c r="G39" s="184" t="s">
        <v>53</v>
      </c>
      <c r="H39" s="185">
        <v>49</v>
      </c>
      <c r="I39" s="459">
        <v>3</v>
      </c>
      <c r="J39" s="17"/>
      <c r="K39" s="68"/>
      <c r="L39" s="69"/>
      <c r="M39" s="33"/>
    </row>
    <row r="40" spans="3:13" ht="16.5">
      <c r="C40" s="23">
        <v>5</v>
      </c>
      <c r="D40" s="188">
        <v>231</v>
      </c>
      <c r="E40" s="188" t="s">
        <v>509</v>
      </c>
      <c r="F40" s="189" t="s">
        <v>122</v>
      </c>
      <c r="G40" s="188" t="s">
        <v>292</v>
      </c>
      <c r="H40" s="190">
        <v>49.6</v>
      </c>
      <c r="I40" s="458">
        <v>2</v>
      </c>
      <c r="J40" s="17"/>
      <c r="K40" s="68"/>
      <c r="L40" s="69"/>
      <c r="M40" s="33"/>
    </row>
    <row r="41" spans="3:13" ht="16.5">
      <c r="C41" s="2">
        <v>6</v>
      </c>
      <c r="D41" s="188">
        <v>145</v>
      </c>
      <c r="E41" s="188" t="s">
        <v>436</v>
      </c>
      <c r="F41" s="189" t="s">
        <v>122</v>
      </c>
      <c r="G41" s="188" t="s">
        <v>294</v>
      </c>
      <c r="H41" s="190">
        <v>49.7</v>
      </c>
      <c r="I41" s="459">
        <v>1</v>
      </c>
      <c r="J41" s="17"/>
      <c r="K41" s="68"/>
      <c r="L41" s="69"/>
      <c r="M41" s="33"/>
    </row>
    <row r="42" spans="3:13" ht="16.5">
      <c r="C42" s="2">
        <v>7</v>
      </c>
      <c r="D42" s="188">
        <v>229</v>
      </c>
      <c r="E42" s="188" t="s">
        <v>437</v>
      </c>
      <c r="F42" s="189" t="s">
        <v>122</v>
      </c>
      <c r="G42" s="188" t="s">
        <v>292</v>
      </c>
      <c r="H42" s="190">
        <v>55.4</v>
      </c>
      <c r="I42" s="74"/>
      <c r="J42" s="17"/>
      <c r="K42" s="68"/>
      <c r="L42" s="69"/>
      <c r="M42" s="33"/>
    </row>
    <row r="43" spans="3:13" ht="16.5">
      <c r="C43" s="2"/>
      <c r="D43" s="188">
        <v>178</v>
      </c>
      <c r="E43" s="188" t="s">
        <v>510</v>
      </c>
      <c r="F43" s="189" t="s">
        <v>122</v>
      </c>
      <c r="G43" s="188" t="s">
        <v>324</v>
      </c>
      <c r="H43" s="226" t="s">
        <v>279</v>
      </c>
      <c r="I43" s="74"/>
      <c r="J43" s="17"/>
      <c r="K43" s="68"/>
      <c r="L43" s="69"/>
      <c r="M43" s="33"/>
    </row>
    <row r="44" ht="17.25" thickBot="1"/>
    <row r="45" spans="4:13" ht="16.5">
      <c r="D45" s="338" t="s">
        <v>99</v>
      </c>
      <c r="E45" s="241" t="s">
        <v>2</v>
      </c>
      <c r="F45" s="340" t="s">
        <v>3</v>
      </c>
      <c r="G45" s="352" t="s">
        <v>4</v>
      </c>
      <c r="H45" s="354" t="s">
        <v>71</v>
      </c>
      <c r="I45" s="346" t="s">
        <v>72</v>
      </c>
      <c r="J45" s="348" t="s">
        <v>15</v>
      </c>
      <c r="K45" s="346" t="s">
        <v>70</v>
      </c>
      <c r="L45" s="348" t="s">
        <v>16</v>
      </c>
      <c r="M45" s="350" t="s">
        <v>9</v>
      </c>
    </row>
    <row r="46" spans="4:13" ht="48" customHeight="1" thickBot="1">
      <c r="D46" s="339"/>
      <c r="E46" s="242"/>
      <c r="F46" s="341"/>
      <c r="G46" s="353"/>
      <c r="H46" s="355"/>
      <c r="I46" s="347"/>
      <c r="J46" s="349"/>
      <c r="K46" s="347"/>
      <c r="L46" s="349"/>
      <c r="M46" s="351"/>
    </row>
    <row r="47" spans="4:13" ht="16.5">
      <c r="D47" s="64">
        <v>1</v>
      </c>
      <c r="E47" s="53" t="s">
        <v>131</v>
      </c>
      <c r="F47" s="54" t="s">
        <v>121</v>
      </c>
      <c r="G47" s="53" t="s">
        <v>45</v>
      </c>
      <c r="H47" s="90">
        <v>8</v>
      </c>
      <c r="I47" s="76">
        <v>8</v>
      </c>
      <c r="J47" s="149">
        <v>8</v>
      </c>
      <c r="K47" s="459">
        <v>4</v>
      </c>
      <c r="L47" s="59"/>
      <c r="M47" s="59">
        <f>SUM(H47:L47)</f>
        <v>28</v>
      </c>
    </row>
    <row r="48" spans="4:13" ht="16.5">
      <c r="D48" s="34">
        <v>2</v>
      </c>
      <c r="E48" s="21" t="s">
        <v>130</v>
      </c>
      <c r="F48" s="22" t="s">
        <v>122</v>
      </c>
      <c r="G48" s="20" t="s">
        <v>38</v>
      </c>
      <c r="H48" s="43"/>
      <c r="I48" s="74">
        <v>4</v>
      </c>
      <c r="J48" s="149">
        <v>6</v>
      </c>
      <c r="K48" s="459">
        <v>6</v>
      </c>
      <c r="L48" s="43"/>
      <c r="M48" s="43">
        <f>SUM(H48:L48)</f>
        <v>16</v>
      </c>
    </row>
    <row r="49" spans="4:13" ht="16.5">
      <c r="D49" s="34">
        <v>3</v>
      </c>
      <c r="E49" s="21" t="s">
        <v>117</v>
      </c>
      <c r="F49" s="22" t="s">
        <v>122</v>
      </c>
      <c r="G49" s="20" t="s">
        <v>53</v>
      </c>
      <c r="H49" s="91">
        <v>6</v>
      </c>
      <c r="I49" s="74">
        <v>2</v>
      </c>
      <c r="J49" s="43"/>
      <c r="K49" s="43"/>
      <c r="L49" s="43"/>
      <c r="M49" s="43">
        <f>SUM(H49:L49)</f>
        <v>8</v>
      </c>
    </row>
    <row r="50" spans="4:13" ht="16.5">
      <c r="D50" s="34">
        <v>3</v>
      </c>
      <c r="E50" s="21" t="s">
        <v>133</v>
      </c>
      <c r="F50" s="22" t="s">
        <v>122</v>
      </c>
      <c r="G50" s="21" t="s">
        <v>34</v>
      </c>
      <c r="H50" s="43"/>
      <c r="I50" s="74">
        <v>3</v>
      </c>
      <c r="J50" s="149">
        <v>4</v>
      </c>
      <c r="K50" s="459">
        <v>1</v>
      </c>
      <c r="L50" s="43"/>
      <c r="M50" s="43">
        <f>SUM(H50:L50)</f>
        <v>8</v>
      </c>
    </row>
    <row r="51" spans="4:13" ht="16.5">
      <c r="D51" s="140">
        <v>3</v>
      </c>
      <c r="E51" s="412" t="s">
        <v>506</v>
      </c>
      <c r="F51" s="413" t="s">
        <v>121</v>
      </c>
      <c r="G51" s="412" t="s">
        <v>361</v>
      </c>
      <c r="H51" s="45"/>
      <c r="I51" s="46"/>
      <c r="J51" s="47"/>
      <c r="K51" s="459">
        <v>8</v>
      </c>
      <c r="L51" s="47"/>
      <c r="M51" s="43">
        <f>SUM(H51:L51)</f>
        <v>8</v>
      </c>
    </row>
    <row r="52" spans="4:13" ht="16.5">
      <c r="D52" s="34">
        <v>6</v>
      </c>
      <c r="E52" s="21" t="s">
        <v>129</v>
      </c>
      <c r="F52" s="22" t="s">
        <v>122</v>
      </c>
      <c r="G52" s="20" t="s">
        <v>101</v>
      </c>
      <c r="H52" s="43"/>
      <c r="I52" s="74">
        <v>6</v>
      </c>
      <c r="J52" s="43"/>
      <c r="K52" s="43"/>
      <c r="L52" s="43"/>
      <c r="M52" s="43">
        <f>SUM(H52:L52)</f>
        <v>6</v>
      </c>
    </row>
    <row r="53" spans="4:13" ht="16.5">
      <c r="D53" s="34">
        <v>7</v>
      </c>
      <c r="E53" s="21" t="s">
        <v>132</v>
      </c>
      <c r="F53" s="22" t="s">
        <v>122</v>
      </c>
      <c r="G53" s="20" t="s">
        <v>20</v>
      </c>
      <c r="H53" s="91">
        <v>4</v>
      </c>
      <c r="I53" s="74">
        <v>1</v>
      </c>
      <c r="J53" s="43"/>
      <c r="K53" s="43"/>
      <c r="L53" s="43"/>
      <c r="M53" s="43">
        <f>SUM(H53:L53)</f>
        <v>5</v>
      </c>
    </row>
    <row r="54" spans="4:13" ht="16.5">
      <c r="D54" s="34">
        <v>8</v>
      </c>
      <c r="E54" s="21" t="s">
        <v>253</v>
      </c>
      <c r="F54" s="22" t="s">
        <v>122</v>
      </c>
      <c r="G54" s="21" t="s">
        <v>101</v>
      </c>
      <c r="H54" s="43"/>
      <c r="I54" s="74"/>
      <c r="J54" s="149">
        <v>3</v>
      </c>
      <c r="K54" s="43"/>
      <c r="L54" s="43"/>
      <c r="M54" s="43">
        <f>SUM(H54:L54)</f>
        <v>3</v>
      </c>
    </row>
    <row r="55" spans="4:13" ht="16.5">
      <c r="D55" s="140">
        <v>8</v>
      </c>
      <c r="E55" s="128" t="s">
        <v>508</v>
      </c>
      <c r="F55" s="127" t="s">
        <v>122</v>
      </c>
      <c r="G55" s="128" t="s">
        <v>53</v>
      </c>
      <c r="H55" s="45"/>
      <c r="I55" s="46"/>
      <c r="J55" s="47"/>
      <c r="K55" s="459">
        <v>3</v>
      </c>
      <c r="L55" s="47"/>
      <c r="M55" s="43">
        <f>SUM(H55:L55)</f>
        <v>3</v>
      </c>
    </row>
    <row r="56" spans="4:13" ht="16.5">
      <c r="D56" s="34">
        <v>10</v>
      </c>
      <c r="E56" s="21" t="s">
        <v>255</v>
      </c>
      <c r="F56" s="22" t="s">
        <v>122</v>
      </c>
      <c r="G56" s="20" t="s">
        <v>155</v>
      </c>
      <c r="H56" s="43"/>
      <c r="I56" s="74"/>
      <c r="J56" s="149">
        <v>2</v>
      </c>
      <c r="K56" s="43"/>
      <c r="L56" s="43"/>
      <c r="M56" s="43">
        <f>SUM(H56:L56)</f>
        <v>2</v>
      </c>
    </row>
    <row r="57" spans="4:13" ht="16.5">
      <c r="D57" s="140">
        <v>10</v>
      </c>
      <c r="E57" s="412" t="s">
        <v>509</v>
      </c>
      <c r="F57" s="413" t="s">
        <v>122</v>
      </c>
      <c r="G57" s="412" t="s">
        <v>292</v>
      </c>
      <c r="H57" s="45"/>
      <c r="I57" s="46"/>
      <c r="J57" s="47"/>
      <c r="K57" s="459">
        <v>2</v>
      </c>
      <c r="L57" s="47"/>
      <c r="M57" s="43">
        <f>SUM(H57:L57)</f>
        <v>2</v>
      </c>
    </row>
    <row r="58" spans="4:13" ht="16.5">
      <c r="D58" s="34">
        <v>12</v>
      </c>
      <c r="E58" s="21" t="s">
        <v>254</v>
      </c>
      <c r="F58" s="22" t="s">
        <v>122</v>
      </c>
      <c r="G58" s="20" t="s">
        <v>155</v>
      </c>
      <c r="H58" s="43"/>
      <c r="I58" s="74"/>
      <c r="J58" s="149">
        <v>1</v>
      </c>
      <c r="K58" s="43"/>
      <c r="L58" s="43"/>
      <c r="M58" s="43">
        <f>SUM(H58:L58)</f>
        <v>1</v>
      </c>
    </row>
    <row r="59" spans="4:13" ht="16.5">
      <c r="D59" s="151"/>
      <c r="E59" s="485"/>
      <c r="F59" s="486"/>
      <c r="G59" s="485"/>
      <c r="H59" s="72"/>
      <c r="I59" s="70"/>
      <c r="J59" s="71"/>
      <c r="K59" s="465"/>
      <c r="L59" s="71"/>
      <c r="M59" s="73"/>
    </row>
    <row r="61" ht="17.25" thickBot="1">
      <c r="E61" s="27" t="s">
        <v>141</v>
      </c>
    </row>
    <row r="62" spans="3:13" ht="16.5">
      <c r="C62" s="278" t="s">
        <v>98</v>
      </c>
      <c r="D62" s="56" t="s">
        <v>0</v>
      </c>
      <c r="E62" s="229" t="s">
        <v>2</v>
      </c>
      <c r="F62" s="231" t="s">
        <v>3</v>
      </c>
      <c r="G62" s="233" t="s">
        <v>4</v>
      </c>
      <c r="H62" s="235" t="s">
        <v>124</v>
      </c>
      <c r="I62" s="333" t="s">
        <v>5</v>
      </c>
      <c r="J62" s="35"/>
      <c r="K62" s="335"/>
      <c r="L62" s="336"/>
      <c r="M62" s="337"/>
    </row>
    <row r="63" spans="3:13" ht="17.25" thickBot="1">
      <c r="C63" s="279"/>
      <c r="D63" s="6" t="s">
        <v>1</v>
      </c>
      <c r="E63" s="230"/>
      <c r="F63" s="232"/>
      <c r="G63" s="234"/>
      <c r="H63" s="236"/>
      <c r="I63" s="334"/>
      <c r="J63" s="35"/>
      <c r="K63" s="335"/>
      <c r="L63" s="336"/>
      <c r="M63" s="337"/>
    </row>
    <row r="64" spans="3:13" ht="16.5">
      <c r="C64" s="23">
        <v>1</v>
      </c>
      <c r="D64" s="188">
        <v>196</v>
      </c>
      <c r="E64" s="188" t="s">
        <v>512</v>
      </c>
      <c r="F64" s="189" t="s">
        <v>68</v>
      </c>
      <c r="G64" s="188" t="s">
        <v>467</v>
      </c>
      <c r="H64" s="477" t="s">
        <v>513</v>
      </c>
      <c r="I64" s="458">
        <v>8</v>
      </c>
      <c r="J64" s="17"/>
      <c r="K64" s="68"/>
      <c r="L64" s="69"/>
      <c r="M64" s="33"/>
    </row>
    <row r="65" spans="3:13" ht="16.5">
      <c r="C65" s="2">
        <v>2</v>
      </c>
      <c r="D65" s="188">
        <v>117</v>
      </c>
      <c r="E65" s="188" t="s">
        <v>514</v>
      </c>
      <c r="F65" s="189" t="s">
        <v>121</v>
      </c>
      <c r="G65" s="188" t="s">
        <v>348</v>
      </c>
      <c r="H65" s="174" t="s">
        <v>515</v>
      </c>
      <c r="I65" s="459">
        <v>6</v>
      </c>
      <c r="J65" s="17"/>
      <c r="K65" s="68"/>
      <c r="L65" s="69"/>
      <c r="M65" s="134"/>
    </row>
    <row r="66" spans="3:13" ht="16.5">
      <c r="C66" s="2">
        <v>3</v>
      </c>
      <c r="D66" s="188">
        <v>180</v>
      </c>
      <c r="E66" s="188" t="s">
        <v>516</v>
      </c>
      <c r="F66" s="189" t="s">
        <v>121</v>
      </c>
      <c r="G66" s="188" t="s">
        <v>324</v>
      </c>
      <c r="H66" s="477" t="s">
        <v>517</v>
      </c>
      <c r="I66" s="459">
        <v>4</v>
      </c>
      <c r="J66" s="17"/>
      <c r="K66" s="68"/>
      <c r="L66" s="69"/>
      <c r="M66" s="33"/>
    </row>
    <row r="67" spans="3:13" ht="16.5">
      <c r="C67" s="2">
        <v>4</v>
      </c>
      <c r="D67" s="188">
        <v>120</v>
      </c>
      <c r="E67" s="188" t="s">
        <v>518</v>
      </c>
      <c r="F67" s="189" t="s">
        <v>121</v>
      </c>
      <c r="G67" s="188" t="s">
        <v>348</v>
      </c>
      <c r="H67" s="174" t="s">
        <v>519</v>
      </c>
      <c r="I67" s="459">
        <v>3</v>
      </c>
      <c r="J67" s="17"/>
      <c r="K67" s="68"/>
      <c r="L67" s="69"/>
      <c r="M67" s="33"/>
    </row>
    <row r="68" ht="17.25" thickBot="1"/>
    <row r="69" spans="4:13" ht="16.5">
      <c r="D69" s="338" t="s">
        <v>99</v>
      </c>
      <c r="E69" s="241" t="s">
        <v>2</v>
      </c>
      <c r="F69" s="340" t="s">
        <v>3</v>
      </c>
      <c r="G69" s="352" t="s">
        <v>4</v>
      </c>
      <c r="H69" s="354" t="s">
        <v>71</v>
      </c>
      <c r="I69" s="346" t="s">
        <v>72</v>
      </c>
      <c r="J69" s="348" t="s">
        <v>15</v>
      </c>
      <c r="K69" s="346" t="s">
        <v>70</v>
      </c>
      <c r="L69" s="348" t="s">
        <v>16</v>
      </c>
      <c r="M69" s="350" t="s">
        <v>9</v>
      </c>
    </row>
    <row r="70" spans="4:13" ht="53.25" customHeight="1" thickBot="1">
      <c r="D70" s="339"/>
      <c r="E70" s="242"/>
      <c r="F70" s="341"/>
      <c r="G70" s="353"/>
      <c r="H70" s="355"/>
      <c r="I70" s="347"/>
      <c r="J70" s="349"/>
      <c r="K70" s="347"/>
      <c r="L70" s="349"/>
      <c r="M70" s="351"/>
    </row>
    <row r="71" spans="4:13" ht="16.5">
      <c r="D71" s="64">
        <v>1</v>
      </c>
      <c r="E71" s="53" t="s">
        <v>138</v>
      </c>
      <c r="F71" s="54" t="s">
        <v>121</v>
      </c>
      <c r="G71" s="57" t="s">
        <v>40</v>
      </c>
      <c r="H71" s="90">
        <v>8</v>
      </c>
      <c r="I71" s="76">
        <v>8</v>
      </c>
      <c r="J71" s="59"/>
      <c r="K71" s="459">
        <v>6</v>
      </c>
      <c r="L71" s="59"/>
      <c r="M71" s="59">
        <f>SUM(H71:L71)</f>
        <v>22</v>
      </c>
    </row>
    <row r="72" spans="4:13" ht="16.5">
      <c r="D72" s="34">
        <v>2</v>
      </c>
      <c r="E72" s="20" t="s">
        <v>512</v>
      </c>
      <c r="F72" s="22" t="s">
        <v>68</v>
      </c>
      <c r="G72" s="20" t="s">
        <v>263</v>
      </c>
      <c r="H72" s="43"/>
      <c r="I72" s="43"/>
      <c r="J72" s="149">
        <v>8</v>
      </c>
      <c r="K72" s="459">
        <v>8</v>
      </c>
      <c r="L72" s="43"/>
      <c r="M72" s="43">
        <f>SUM(H72:L72)</f>
        <v>16</v>
      </c>
    </row>
    <row r="73" spans="4:13" ht="16.5">
      <c r="D73" s="34">
        <v>3</v>
      </c>
      <c r="E73" s="20" t="s">
        <v>140</v>
      </c>
      <c r="F73" s="22" t="s">
        <v>121</v>
      </c>
      <c r="G73" s="20" t="s">
        <v>40</v>
      </c>
      <c r="H73" s="91">
        <v>4</v>
      </c>
      <c r="I73" s="74">
        <v>4</v>
      </c>
      <c r="J73" s="149">
        <v>3</v>
      </c>
      <c r="K73" s="458">
        <v>3</v>
      </c>
      <c r="L73" s="43"/>
      <c r="M73" s="43">
        <f>SUM(H73:L73)</f>
        <v>14</v>
      </c>
    </row>
    <row r="74" spans="4:13" ht="16.5">
      <c r="D74" s="34">
        <v>4</v>
      </c>
      <c r="E74" s="21" t="s">
        <v>133</v>
      </c>
      <c r="F74" s="22" t="s">
        <v>122</v>
      </c>
      <c r="G74" s="20" t="s">
        <v>34</v>
      </c>
      <c r="H74" s="91">
        <v>6</v>
      </c>
      <c r="I74" s="43"/>
      <c r="J74" s="43"/>
      <c r="K74" s="43"/>
      <c r="L74" s="43"/>
      <c r="M74" s="43">
        <f>SUM(H74:L74)</f>
        <v>6</v>
      </c>
    </row>
    <row r="75" spans="4:13" ht="16.5">
      <c r="D75" s="34">
        <v>4</v>
      </c>
      <c r="E75" s="20" t="s">
        <v>136</v>
      </c>
      <c r="F75" s="22" t="s">
        <v>121</v>
      </c>
      <c r="G75" s="20" t="s">
        <v>137</v>
      </c>
      <c r="H75" s="43"/>
      <c r="I75" s="74">
        <v>6</v>
      </c>
      <c r="J75" s="43"/>
      <c r="K75" s="43"/>
      <c r="L75" s="43"/>
      <c r="M75" s="43">
        <f>SUM(H75:L75)</f>
        <v>6</v>
      </c>
    </row>
    <row r="76" spans="4:13" ht="16.5">
      <c r="D76" s="34">
        <v>4</v>
      </c>
      <c r="E76" s="53" t="s">
        <v>138</v>
      </c>
      <c r="F76" s="54" t="s">
        <v>121</v>
      </c>
      <c r="G76" s="57" t="s">
        <v>40</v>
      </c>
      <c r="H76" s="43"/>
      <c r="I76" s="43"/>
      <c r="J76" s="148">
        <v>6</v>
      </c>
      <c r="K76" s="43"/>
      <c r="L76" s="43"/>
      <c r="M76" s="43">
        <f>SUM(H76:L76)</f>
        <v>6</v>
      </c>
    </row>
    <row r="77" spans="4:13" ht="16.5">
      <c r="D77" s="140">
        <v>7</v>
      </c>
      <c r="E77" s="21" t="s">
        <v>269</v>
      </c>
      <c r="F77" s="22" t="s">
        <v>121</v>
      </c>
      <c r="G77" s="21" t="s">
        <v>25</v>
      </c>
      <c r="H77" s="45"/>
      <c r="I77" s="46"/>
      <c r="J77" s="149">
        <v>4</v>
      </c>
      <c r="K77" s="46"/>
      <c r="L77" s="47"/>
      <c r="M77" s="43">
        <f>SUM(H77:L77)</f>
        <v>4</v>
      </c>
    </row>
    <row r="78" spans="4:13" ht="16.5">
      <c r="D78" s="140">
        <v>7</v>
      </c>
      <c r="E78" s="412" t="s">
        <v>516</v>
      </c>
      <c r="F78" s="413" t="s">
        <v>121</v>
      </c>
      <c r="G78" s="412" t="s">
        <v>324</v>
      </c>
      <c r="H78" s="45"/>
      <c r="I78" s="46"/>
      <c r="J78" s="47"/>
      <c r="K78" s="459">
        <v>4</v>
      </c>
      <c r="L78" s="47"/>
      <c r="M78" s="43">
        <f>SUM(H78:L78)</f>
        <v>4</v>
      </c>
    </row>
    <row r="79" spans="4:13" ht="16.5">
      <c r="D79" s="34">
        <v>9</v>
      </c>
      <c r="E79" s="20" t="s">
        <v>139</v>
      </c>
      <c r="F79" s="22" t="s">
        <v>122</v>
      </c>
      <c r="G79" s="20" t="s">
        <v>26</v>
      </c>
      <c r="H79" s="43"/>
      <c r="I79" s="74">
        <v>3</v>
      </c>
      <c r="J79" s="43"/>
      <c r="K79" s="43"/>
      <c r="L79" s="43"/>
      <c r="M79" s="43">
        <f>SUM(H79:L79)</f>
        <v>3</v>
      </c>
    </row>
  </sheetData>
  <sheetProtection/>
  <mergeCells count="57">
    <mergeCell ref="L69:L70"/>
    <mergeCell ref="M69:M70"/>
    <mergeCell ref="L62:L63"/>
    <mergeCell ref="M62:M63"/>
    <mergeCell ref="D69:D70"/>
    <mergeCell ref="E69:E70"/>
    <mergeCell ref="F69:F70"/>
    <mergeCell ref="G69:G70"/>
    <mergeCell ref="H69:H70"/>
    <mergeCell ref="I69:I70"/>
    <mergeCell ref="J69:J70"/>
    <mergeCell ref="K69:K70"/>
    <mergeCell ref="K45:K46"/>
    <mergeCell ref="L45:L46"/>
    <mergeCell ref="M45:M46"/>
    <mergeCell ref="C62:C63"/>
    <mergeCell ref="E62:E63"/>
    <mergeCell ref="F62:F63"/>
    <mergeCell ref="G62:G63"/>
    <mergeCell ref="H62:H63"/>
    <mergeCell ref="I62:I63"/>
    <mergeCell ref="K62:K63"/>
    <mergeCell ref="K34:K35"/>
    <mergeCell ref="L34:L35"/>
    <mergeCell ref="M34:M35"/>
    <mergeCell ref="D45:D46"/>
    <mergeCell ref="E45:E46"/>
    <mergeCell ref="F45:F46"/>
    <mergeCell ref="G45:G46"/>
    <mergeCell ref="H45:H46"/>
    <mergeCell ref="I45:I46"/>
    <mergeCell ref="J45:J46"/>
    <mergeCell ref="J15:J16"/>
    <mergeCell ref="K15:K16"/>
    <mergeCell ref="L15:L16"/>
    <mergeCell ref="M15:M16"/>
    <mergeCell ref="C34:C35"/>
    <mergeCell ref="E34:E35"/>
    <mergeCell ref="F34:F35"/>
    <mergeCell ref="G34:G35"/>
    <mergeCell ref="H34:H35"/>
    <mergeCell ref="I34:I35"/>
    <mergeCell ref="K3:K4"/>
    <mergeCell ref="L3:L4"/>
    <mergeCell ref="M3:M4"/>
    <mergeCell ref="D15:D16"/>
    <mergeCell ref="E15:E16"/>
    <mergeCell ref="F15:F16"/>
    <mergeCell ref="G15:G16"/>
    <mergeCell ref="H15:H16"/>
    <mergeCell ref="I15:I16"/>
    <mergeCell ref="C3:C4"/>
    <mergeCell ref="E3:E4"/>
    <mergeCell ref="F3:F4"/>
    <mergeCell ref="G3:G4"/>
    <mergeCell ref="H3:H4"/>
    <mergeCell ref="I3:I4"/>
  </mergeCells>
  <printOptions/>
  <pageMargins left="0.75" right="0.25" top="0.75" bottom="0.75" header="0.3" footer="0.3"/>
  <pageSetup horizontalDpi="600" verticalDpi="600" orientation="portrait" paperSize="9" scale="88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2" manualBreakCount="2">
    <brk id="28" max="255" man="1"/>
    <brk id="5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view="pageLayout" workbookViewId="0" topLeftCell="A1">
      <selection activeCell="G72" sqref="G72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8" customWidth="1"/>
    <col min="9" max="9" width="6.7109375" style="7" customWidth="1"/>
    <col min="10" max="10" width="6.7109375" style="9" customWidth="1"/>
    <col min="11" max="11" width="6.7109375" style="7" customWidth="1"/>
    <col min="12" max="12" width="6.7109375" style="9" customWidth="1"/>
    <col min="13" max="13" width="6.7109375" style="8" customWidth="1"/>
    <col min="14" max="14" width="9.140625" style="14" customWidth="1"/>
    <col min="15" max="15" width="10.140625" style="14" customWidth="1"/>
  </cols>
  <sheetData>
    <row r="1" spans="6:10" ht="20.25">
      <c r="F1" s="13"/>
      <c r="H1"/>
      <c r="I1" s="11"/>
      <c r="J1"/>
    </row>
    <row r="2" spans="5:10" ht="20.25">
      <c r="E2" s="27" t="s">
        <v>144</v>
      </c>
      <c r="F2"/>
      <c r="H2"/>
      <c r="I2" s="12"/>
      <c r="J2"/>
    </row>
    <row r="3" spans="1:16" ht="16.5">
      <c r="A3" s="50"/>
      <c r="C3" s="412" t="s">
        <v>351</v>
      </c>
      <c r="D3" s="412" t="s">
        <v>352</v>
      </c>
      <c r="E3" s="412" t="s">
        <v>353</v>
      </c>
      <c r="F3" s="413" t="s">
        <v>378</v>
      </c>
      <c r="G3" s="412" t="s">
        <v>354</v>
      </c>
      <c r="H3" s="414" t="s">
        <v>355</v>
      </c>
      <c r="I3" s="414" t="s">
        <v>356</v>
      </c>
      <c r="J3" s="414" t="s">
        <v>357</v>
      </c>
      <c r="K3" s="415" t="s">
        <v>358</v>
      </c>
      <c r="L3" s="416" t="s">
        <v>359</v>
      </c>
      <c r="M3" s="417"/>
      <c r="N3" s="17"/>
      <c r="P3" s="10"/>
    </row>
    <row r="4" spans="1:14" ht="16.5">
      <c r="A4" s="28"/>
      <c r="C4" s="188">
        <v>1</v>
      </c>
      <c r="D4" s="188">
        <v>25</v>
      </c>
      <c r="E4" s="188" t="s">
        <v>369</v>
      </c>
      <c r="F4" s="189" t="s">
        <v>122</v>
      </c>
      <c r="G4" s="188" t="s">
        <v>361</v>
      </c>
      <c r="H4" s="414">
        <v>4.77</v>
      </c>
      <c r="I4" s="414">
        <v>4.61</v>
      </c>
      <c r="J4" s="414">
        <v>4.15</v>
      </c>
      <c r="K4" s="414">
        <v>4.45</v>
      </c>
      <c r="L4" s="419">
        <f aca="true" t="shared" si="0" ref="L4:L11">MAX(H4:K4)</f>
        <v>4.77</v>
      </c>
      <c r="M4" s="420">
        <v>8</v>
      </c>
      <c r="N4" s="17"/>
    </row>
    <row r="5" spans="1:14" ht="16.5">
      <c r="A5" s="28"/>
      <c r="C5" s="188">
        <v>2</v>
      </c>
      <c r="D5" s="188">
        <v>230</v>
      </c>
      <c r="E5" s="188" t="s">
        <v>370</v>
      </c>
      <c r="F5" s="189" t="s">
        <v>122</v>
      </c>
      <c r="G5" s="188" t="s">
        <v>292</v>
      </c>
      <c r="H5" s="414">
        <v>4.43</v>
      </c>
      <c r="I5" s="414">
        <v>4.35</v>
      </c>
      <c r="J5" s="414">
        <v>4.76</v>
      </c>
      <c r="K5" s="414">
        <v>4.45</v>
      </c>
      <c r="L5" s="419">
        <f t="shared" si="0"/>
        <v>4.76</v>
      </c>
      <c r="M5" s="420">
        <v>6</v>
      </c>
      <c r="N5" s="17"/>
    </row>
    <row r="6" spans="1:14" ht="16.5">
      <c r="A6" s="28"/>
      <c r="C6" s="188">
        <v>3</v>
      </c>
      <c r="D6" s="188">
        <v>50</v>
      </c>
      <c r="E6" s="188" t="s">
        <v>371</v>
      </c>
      <c r="F6" s="189" t="s">
        <v>121</v>
      </c>
      <c r="G6" s="188" t="s">
        <v>322</v>
      </c>
      <c r="H6" s="414">
        <v>3.81</v>
      </c>
      <c r="I6" s="414">
        <v>2.26</v>
      </c>
      <c r="J6" s="414">
        <v>3.8</v>
      </c>
      <c r="K6" s="414">
        <v>4.14</v>
      </c>
      <c r="L6" s="419">
        <f t="shared" si="0"/>
        <v>4.14</v>
      </c>
      <c r="M6" s="420">
        <v>4</v>
      </c>
      <c r="N6" s="17"/>
    </row>
    <row r="7" spans="1:14" ht="16.5">
      <c r="A7" s="28"/>
      <c r="C7" s="188">
        <v>4</v>
      </c>
      <c r="D7" s="188">
        <v>51</v>
      </c>
      <c r="E7" s="188" t="s">
        <v>372</v>
      </c>
      <c r="F7" s="189" t="s">
        <v>122</v>
      </c>
      <c r="G7" s="188" t="s">
        <v>322</v>
      </c>
      <c r="H7" s="414">
        <v>4.11</v>
      </c>
      <c r="I7" s="414">
        <v>3.85</v>
      </c>
      <c r="J7" s="414">
        <v>3.58</v>
      </c>
      <c r="K7" s="414">
        <v>3.73</v>
      </c>
      <c r="L7" s="419">
        <f t="shared" si="0"/>
        <v>4.11</v>
      </c>
      <c r="M7" s="420">
        <v>3</v>
      </c>
      <c r="N7" s="17"/>
    </row>
    <row r="8" spans="1:14" ht="16.5">
      <c r="A8" s="28"/>
      <c r="C8" s="188">
        <v>5</v>
      </c>
      <c r="D8" s="188">
        <v>155</v>
      </c>
      <c r="E8" s="188" t="s">
        <v>373</v>
      </c>
      <c r="F8" s="189" t="s">
        <v>122</v>
      </c>
      <c r="G8" s="188" t="s">
        <v>294</v>
      </c>
      <c r="H8" s="414">
        <v>3.97</v>
      </c>
      <c r="I8" s="414" t="s">
        <v>363</v>
      </c>
      <c r="J8" s="414">
        <v>4.1</v>
      </c>
      <c r="K8" s="414" t="s">
        <v>363</v>
      </c>
      <c r="L8" s="419">
        <f t="shared" si="0"/>
        <v>4.1</v>
      </c>
      <c r="M8" s="420">
        <v>2</v>
      </c>
      <c r="N8" s="17"/>
    </row>
    <row r="9" spans="1:14" ht="16.5">
      <c r="A9" s="28"/>
      <c r="C9" s="188">
        <v>6</v>
      </c>
      <c r="D9" s="188">
        <v>63</v>
      </c>
      <c r="E9" s="188" t="s">
        <v>374</v>
      </c>
      <c r="F9" s="189" t="s">
        <v>122</v>
      </c>
      <c r="G9" s="188" t="s">
        <v>299</v>
      </c>
      <c r="H9" s="414">
        <v>3.61</v>
      </c>
      <c r="I9" s="414">
        <v>4.01</v>
      </c>
      <c r="J9" s="414">
        <v>3.95</v>
      </c>
      <c r="K9" s="414">
        <v>3.89</v>
      </c>
      <c r="L9" s="419">
        <f t="shared" si="0"/>
        <v>4.01</v>
      </c>
      <c r="M9" s="420">
        <v>1</v>
      </c>
      <c r="N9" s="17"/>
    </row>
    <row r="10" spans="1:14" ht="16.5">
      <c r="A10" s="28"/>
      <c r="C10" s="188">
        <v>7</v>
      </c>
      <c r="D10" s="188">
        <v>151</v>
      </c>
      <c r="E10" s="188" t="s">
        <v>375</v>
      </c>
      <c r="F10" s="189" t="s">
        <v>122</v>
      </c>
      <c r="G10" s="188" t="s">
        <v>294</v>
      </c>
      <c r="H10" s="414">
        <v>3.63</v>
      </c>
      <c r="I10" s="414">
        <v>3.45</v>
      </c>
      <c r="J10" s="414">
        <v>3.59</v>
      </c>
      <c r="K10" s="414">
        <v>3.61</v>
      </c>
      <c r="L10" s="419">
        <f t="shared" si="0"/>
        <v>3.63</v>
      </c>
      <c r="M10" s="420"/>
      <c r="N10" s="17"/>
    </row>
    <row r="11" spans="1:14" ht="16.5">
      <c r="A11" s="28"/>
      <c r="C11" s="188">
        <v>8</v>
      </c>
      <c r="D11" s="188">
        <v>72</v>
      </c>
      <c r="E11" s="188" t="s">
        <v>376</v>
      </c>
      <c r="F11" s="189" t="s">
        <v>122</v>
      </c>
      <c r="G11" s="188" t="s">
        <v>290</v>
      </c>
      <c r="H11" s="414">
        <v>3.39</v>
      </c>
      <c r="I11" s="414">
        <v>3.31</v>
      </c>
      <c r="J11" s="414" t="s">
        <v>363</v>
      </c>
      <c r="K11" s="414" t="s">
        <v>363</v>
      </c>
      <c r="L11" s="419">
        <f t="shared" si="0"/>
        <v>3.39</v>
      </c>
      <c r="M11" s="420"/>
      <c r="N11" s="17"/>
    </row>
    <row r="12" spans="1:14" ht="16.5">
      <c r="A12" s="28"/>
      <c r="C12" s="188"/>
      <c r="D12" s="188">
        <v>182</v>
      </c>
      <c r="E12" s="188" t="s">
        <v>377</v>
      </c>
      <c r="F12" s="189" t="s">
        <v>121</v>
      </c>
      <c r="G12" s="188" t="s">
        <v>338</v>
      </c>
      <c r="H12" s="413" t="s">
        <v>366</v>
      </c>
      <c r="I12" s="413" t="s">
        <v>366</v>
      </c>
      <c r="J12" s="413" t="s">
        <v>366</v>
      </c>
      <c r="K12" s="413" t="s">
        <v>366</v>
      </c>
      <c r="L12" s="421" t="s">
        <v>279</v>
      </c>
      <c r="M12" s="430" t="s">
        <v>312</v>
      </c>
      <c r="N12" s="17"/>
    </row>
    <row r="13" spans="1:14" ht="17.25" thickBot="1">
      <c r="A13" s="28"/>
      <c r="C13" s="29"/>
      <c r="D13" s="103"/>
      <c r="E13" s="103"/>
      <c r="F13" s="104"/>
      <c r="G13" s="103"/>
      <c r="H13" s="78"/>
      <c r="I13" s="68"/>
      <c r="J13" s="17"/>
      <c r="K13" s="68"/>
      <c r="L13" s="69"/>
      <c r="M13" s="33"/>
      <c r="N13" s="17"/>
    </row>
    <row r="14" spans="4:15" ht="16.5" customHeight="1">
      <c r="D14" s="338" t="s">
        <v>99</v>
      </c>
      <c r="E14" s="241" t="s">
        <v>2</v>
      </c>
      <c r="F14" s="340" t="s">
        <v>3</v>
      </c>
      <c r="G14" s="352" t="s">
        <v>4</v>
      </c>
      <c r="H14" s="354" t="s">
        <v>71</v>
      </c>
      <c r="I14" s="346" t="s">
        <v>72</v>
      </c>
      <c r="J14" s="348" t="s">
        <v>15</v>
      </c>
      <c r="K14" s="346" t="s">
        <v>70</v>
      </c>
      <c r="L14" s="348" t="s">
        <v>16</v>
      </c>
      <c r="M14" s="350" t="s">
        <v>9</v>
      </c>
      <c r="N14" s="17"/>
      <c r="O14" s="17"/>
    </row>
    <row r="15" spans="4:15" ht="69.75" customHeight="1">
      <c r="D15" s="422"/>
      <c r="E15" s="423"/>
      <c r="F15" s="424"/>
      <c r="G15" s="425"/>
      <c r="H15" s="431"/>
      <c r="I15" s="432"/>
      <c r="J15" s="433"/>
      <c r="K15" s="432"/>
      <c r="L15" s="433"/>
      <c r="M15" s="434"/>
      <c r="N15" s="17"/>
      <c r="O15" s="17"/>
    </row>
    <row r="16" spans="4:15" ht="16.5">
      <c r="D16" s="34">
        <v>1</v>
      </c>
      <c r="E16" s="21" t="s">
        <v>115</v>
      </c>
      <c r="F16" s="22" t="s">
        <v>121</v>
      </c>
      <c r="G16" s="20" t="s">
        <v>53</v>
      </c>
      <c r="H16" s="91">
        <v>6</v>
      </c>
      <c r="I16" s="74">
        <v>8</v>
      </c>
      <c r="J16" s="43"/>
      <c r="K16" s="420">
        <v>4</v>
      </c>
      <c r="L16" s="43"/>
      <c r="M16" s="43">
        <f>SUM(H16:L16)</f>
        <v>18</v>
      </c>
      <c r="N16" s="17"/>
      <c r="O16" s="17"/>
    </row>
    <row r="17" spans="4:15" ht="16.5">
      <c r="D17" s="34">
        <v>2</v>
      </c>
      <c r="E17" s="21" t="s">
        <v>253</v>
      </c>
      <c r="F17" s="22" t="s">
        <v>122</v>
      </c>
      <c r="G17" s="21" t="s">
        <v>101</v>
      </c>
      <c r="H17" s="43"/>
      <c r="I17" s="74"/>
      <c r="J17" s="149">
        <v>8</v>
      </c>
      <c r="K17" s="420">
        <v>8</v>
      </c>
      <c r="L17" s="43"/>
      <c r="M17" s="43">
        <f>SUM(H17:L17)</f>
        <v>16</v>
      </c>
      <c r="N17" s="17"/>
      <c r="O17" s="17"/>
    </row>
    <row r="18" spans="4:13" ht="16.5">
      <c r="D18" s="34">
        <v>3</v>
      </c>
      <c r="E18" s="412" t="s">
        <v>372</v>
      </c>
      <c r="F18" s="413" t="s">
        <v>122</v>
      </c>
      <c r="G18" s="412" t="s">
        <v>322</v>
      </c>
      <c r="H18" s="91">
        <v>4</v>
      </c>
      <c r="I18" s="74">
        <v>6</v>
      </c>
      <c r="J18" s="149"/>
      <c r="K18" s="420">
        <v>3</v>
      </c>
      <c r="L18" s="47"/>
      <c r="M18" s="43">
        <f>SUM(H18:L18)</f>
        <v>13</v>
      </c>
    </row>
    <row r="19" spans="4:15" ht="16.5">
      <c r="D19" s="44">
        <v>4</v>
      </c>
      <c r="E19" s="21" t="s">
        <v>119</v>
      </c>
      <c r="F19" s="22" t="s">
        <v>121</v>
      </c>
      <c r="G19" s="20" t="s">
        <v>26</v>
      </c>
      <c r="H19" s="43"/>
      <c r="I19" s="74">
        <v>3</v>
      </c>
      <c r="J19" s="149">
        <v>6</v>
      </c>
      <c r="K19" s="43"/>
      <c r="L19" s="43"/>
      <c r="M19" s="43">
        <f>SUM(H19:L19)</f>
        <v>9</v>
      </c>
      <c r="N19" s="17"/>
      <c r="O19" s="17"/>
    </row>
    <row r="20" spans="4:15" ht="16.5">
      <c r="D20" s="34">
        <v>4</v>
      </c>
      <c r="E20" s="21" t="s">
        <v>116</v>
      </c>
      <c r="F20" s="22" t="s">
        <v>122</v>
      </c>
      <c r="G20" s="20" t="s">
        <v>34</v>
      </c>
      <c r="H20" s="91">
        <v>1</v>
      </c>
      <c r="I20" s="74">
        <v>4</v>
      </c>
      <c r="J20" s="149">
        <v>4</v>
      </c>
      <c r="K20" s="43"/>
      <c r="L20" s="43"/>
      <c r="M20" s="43">
        <f>SUM(H20:L20)</f>
        <v>9</v>
      </c>
      <c r="N20" s="17"/>
      <c r="O20" s="17"/>
    </row>
    <row r="21" spans="4:15" ht="16.5">
      <c r="D21" s="34">
        <v>6</v>
      </c>
      <c r="E21" s="21" t="s">
        <v>125</v>
      </c>
      <c r="F21" s="22" t="s">
        <v>121</v>
      </c>
      <c r="G21" s="21" t="s">
        <v>126</v>
      </c>
      <c r="H21" s="91">
        <v>8</v>
      </c>
      <c r="I21" s="43"/>
      <c r="J21" s="43"/>
      <c r="K21" s="43"/>
      <c r="L21" s="43"/>
      <c r="M21" s="43">
        <f>SUM(H21:L21)</f>
        <v>8</v>
      </c>
      <c r="N21" s="17"/>
      <c r="O21" s="17"/>
    </row>
    <row r="22" spans="4:15" ht="16.5">
      <c r="D22" s="34">
        <v>7</v>
      </c>
      <c r="E22" s="21" t="s">
        <v>118</v>
      </c>
      <c r="F22" s="22" t="s">
        <v>122</v>
      </c>
      <c r="G22" s="21" t="s">
        <v>31</v>
      </c>
      <c r="H22" s="91">
        <v>2</v>
      </c>
      <c r="I22" s="74">
        <v>2</v>
      </c>
      <c r="J22" s="149">
        <v>2</v>
      </c>
      <c r="K22" s="420">
        <v>1</v>
      </c>
      <c r="L22" s="43"/>
      <c r="M22" s="43">
        <f>SUM(H22:L22)</f>
        <v>7</v>
      </c>
      <c r="N22" s="17"/>
      <c r="O22" s="17"/>
    </row>
    <row r="23" spans="4:13" ht="16.5">
      <c r="D23" s="140">
        <v>8</v>
      </c>
      <c r="E23" s="412" t="s">
        <v>370</v>
      </c>
      <c r="F23" s="413" t="s">
        <v>122</v>
      </c>
      <c r="G23" s="412" t="s">
        <v>292</v>
      </c>
      <c r="H23" s="45"/>
      <c r="I23" s="46"/>
      <c r="J23" s="149"/>
      <c r="K23" s="420">
        <v>6</v>
      </c>
      <c r="L23" s="47"/>
      <c r="M23" s="43">
        <f>SUM(H23:L23)</f>
        <v>6</v>
      </c>
    </row>
    <row r="24" spans="4:15" ht="16.5">
      <c r="D24" s="34">
        <v>9</v>
      </c>
      <c r="E24" s="21" t="s">
        <v>127</v>
      </c>
      <c r="F24" s="22" t="s">
        <v>121</v>
      </c>
      <c r="G24" s="21" t="s">
        <v>126</v>
      </c>
      <c r="H24" s="91">
        <v>3</v>
      </c>
      <c r="I24" s="43"/>
      <c r="J24" s="43"/>
      <c r="K24" s="43"/>
      <c r="L24" s="43"/>
      <c r="M24" s="43">
        <f>SUM(H24:L24)</f>
        <v>3</v>
      </c>
      <c r="N24" s="17"/>
      <c r="O24" s="17"/>
    </row>
    <row r="25" spans="4:13" ht="16.5">
      <c r="D25" s="140">
        <v>10</v>
      </c>
      <c r="E25" s="412" t="s">
        <v>373</v>
      </c>
      <c r="F25" s="413" t="s">
        <v>122</v>
      </c>
      <c r="G25" s="412" t="s">
        <v>294</v>
      </c>
      <c r="H25" s="45"/>
      <c r="I25" s="46"/>
      <c r="J25" s="149"/>
      <c r="K25" s="420">
        <v>2</v>
      </c>
      <c r="L25" s="47"/>
      <c r="M25" s="43">
        <f>SUM(H25:L25)</f>
        <v>2</v>
      </c>
    </row>
    <row r="26" spans="4:13" ht="16.5">
      <c r="D26" s="140">
        <v>11</v>
      </c>
      <c r="E26" s="21" t="s">
        <v>120</v>
      </c>
      <c r="F26" s="22" t="s">
        <v>122</v>
      </c>
      <c r="G26" s="21" t="s">
        <v>34</v>
      </c>
      <c r="H26" s="45"/>
      <c r="I26" s="46"/>
      <c r="J26" s="149">
        <v>1</v>
      </c>
      <c r="K26" s="46"/>
      <c r="L26" s="47"/>
      <c r="M26" s="43">
        <f>SUM(H26:L26)</f>
        <v>1</v>
      </c>
    </row>
    <row r="27" spans="4:13" ht="16.5">
      <c r="D27" s="151"/>
      <c r="E27" s="103"/>
      <c r="F27" s="106"/>
      <c r="G27" s="103"/>
      <c r="H27" s="72"/>
      <c r="I27" s="70"/>
      <c r="J27" s="150"/>
      <c r="K27" s="70"/>
      <c r="L27" s="71"/>
      <c r="M27" s="72"/>
    </row>
    <row r="28" spans="4:13" ht="16.5">
      <c r="D28" s="151"/>
      <c r="E28" s="103"/>
      <c r="F28" s="106"/>
      <c r="G28" s="103"/>
      <c r="H28" s="72"/>
      <c r="I28" s="70"/>
      <c r="J28" s="150"/>
      <c r="K28" s="70"/>
      <c r="L28" s="71"/>
      <c r="M28" s="72"/>
    </row>
    <row r="29" ht="17.25" thickBot="1">
      <c r="E29" s="27" t="s">
        <v>145</v>
      </c>
    </row>
    <row r="30" spans="3:14" ht="16.5">
      <c r="C30" s="360" t="s">
        <v>98</v>
      </c>
      <c r="D30" s="66" t="s">
        <v>0</v>
      </c>
      <c r="E30" s="325" t="s">
        <v>2</v>
      </c>
      <c r="F30" s="231" t="s">
        <v>3</v>
      </c>
      <c r="G30" s="325" t="s">
        <v>4</v>
      </c>
      <c r="H30" s="276" t="s">
        <v>123</v>
      </c>
      <c r="I30" s="333" t="s">
        <v>5</v>
      </c>
      <c r="J30" s="35"/>
      <c r="K30" s="335"/>
      <c r="L30" s="336"/>
      <c r="M30" s="337"/>
      <c r="N30" s="17"/>
    </row>
    <row r="31" spans="3:14" ht="17.25" thickBot="1">
      <c r="C31" s="361"/>
      <c r="D31" s="67" t="s">
        <v>1</v>
      </c>
      <c r="E31" s="326"/>
      <c r="F31" s="232"/>
      <c r="G31" s="326"/>
      <c r="H31" s="277"/>
      <c r="I31" s="334"/>
      <c r="J31" s="35"/>
      <c r="K31" s="335"/>
      <c r="L31" s="336"/>
      <c r="M31" s="337"/>
      <c r="N31" s="17"/>
    </row>
    <row r="32" spans="3:14" ht="16.5">
      <c r="C32" s="109">
        <v>1</v>
      </c>
      <c r="D32" s="188">
        <v>64</v>
      </c>
      <c r="E32" s="188" t="s">
        <v>529</v>
      </c>
      <c r="F32" s="189" t="s">
        <v>121</v>
      </c>
      <c r="G32" s="188" t="s">
        <v>299</v>
      </c>
      <c r="H32" s="190">
        <v>12.44</v>
      </c>
      <c r="I32" s="458">
        <v>8</v>
      </c>
      <c r="J32" s="17"/>
      <c r="K32" s="68"/>
      <c r="L32" s="69"/>
      <c r="M32" s="33"/>
      <c r="N32" s="17"/>
    </row>
    <row r="33" spans="3:14" ht="16.5">
      <c r="C33" s="19">
        <v>2</v>
      </c>
      <c r="D33" s="188">
        <v>230</v>
      </c>
      <c r="E33" s="188" t="s">
        <v>370</v>
      </c>
      <c r="F33" s="189" t="s">
        <v>122</v>
      </c>
      <c r="G33" s="188" t="s">
        <v>292</v>
      </c>
      <c r="H33" s="190">
        <v>11.23</v>
      </c>
      <c r="I33" s="459">
        <v>6</v>
      </c>
      <c r="J33" s="17"/>
      <c r="K33" s="68"/>
      <c r="L33" s="69"/>
      <c r="M33" s="33"/>
      <c r="N33" s="17"/>
    </row>
    <row r="34" spans="3:14" ht="16.5">
      <c r="C34" s="19">
        <v>3</v>
      </c>
      <c r="D34" s="188">
        <v>157</v>
      </c>
      <c r="E34" s="188" t="s">
        <v>530</v>
      </c>
      <c r="F34" s="189" t="s">
        <v>68</v>
      </c>
      <c r="G34" s="188" t="s">
        <v>294</v>
      </c>
      <c r="H34" s="190">
        <v>9.94</v>
      </c>
      <c r="I34" s="459">
        <v>4</v>
      </c>
      <c r="J34" s="17"/>
      <c r="K34" s="68"/>
      <c r="L34" s="69"/>
      <c r="M34" s="33"/>
      <c r="N34" s="17"/>
    </row>
    <row r="35" spans="3:14" ht="16.5">
      <c r="C35" s="19">
        <v>4</v>
      </c>
      <c r="D35" s="188">
        <v>155</v>
      </c>
      <c r="E35" s="188" t="s">
        <v>373</v>
      </c>
      <c r="F35" s="189" t="s">
        <v>122</v>
      </c>
      <c r="G35" s="188" t="s">
        <v>294</v>
      </c>
      <c r="H35" s="190">
        <v>8.66</v>
      </c>
      <c r="I35" s="459">
        <v>3</v>
      </c>
      <c r="J35" s="17"/>
      <c r="K35" s="68"/>
      <c r="L35" s="69"/>
      <c r="M35" s="33"/>
      <c r="N35" s="17"/>
    </row>
    <row r="36" spans="3:14" ht="16.5">
      <c r="C36" s="19">
        <v>5</v>
      </c>
      <c r="D36" s="188">
        <v>231</v>
      </c>
      <c r="E36" s="188" t="s">
        <v>509</v>
      </c>
      <c r="F36" s="189" t="s">
        <v>122</v>
      </c>
      <c r="G36" s="188" t="s">
        <v>292</v>
      </c>
      <c r="H36" s="190">
        <v>7.9</v>
      </c>
      <c r="I36" s="459">
        <v>2</v>
      </c>
      <c r="J36" s="17"/>
      <c r="K36" s="68"/>
      <c r="L36" s="69"/>
      <c r="M36" s="33"/>
      <c r="N36" s="17"/>
    </row>
    <row r="37" spans="3:14" ht="16.5">
      <c r="C37" s="19">
        <v>6</v>
      </c>
      <c r="D37" s="188">
        <v>71</v>
      </c>
      <c r="E37" s="188" t="s">
        <v>531</v>
      </c>
      <c r="F37" s="189" t="s">
        <v>122</v>
      </c>
      <c r="G37" s="188" t="s">
        <v>290</v>
      </c>
      <c r="H37" s="190">
        <v>5.58</v>
      </c>
      <c r="I37" s="459">
        <v>1</v>
      </c>
      <c r="J37" s="17"/>
      <c r="K37" s="68"/>
      <c r="L37" s="69"/>
      <c r="M37" s="33"/>
      <c r="N37" s="17"/>
    </row>
    <row r="38" spans="3:14" ht="16.5">
      <c r="C38" s="19"/>
      <c r="D38" s="188">
        <v>162</v>
      </c>
      <c r="E38" s="188" t="s">
        <v>532</v>
      </c>
      <c r="F38" s="189" t="s">
        <v>122</v>
      </c>
      <c r="G38" s="188" t="s">
        <v>294</v>
      </c>
      <c r="H38" s="226" t="s">
        <v>279</v>
      </c>
      <c r="I38" s="149"/>
      <c r="J38" s="17"/>
      <c r="K38" s="68"/>
      <c r="L38" s="69"/>
      <c r="M38" s="33"/>
      <c r="N38" s="17"/>
    </row>
    <row r="39" spans="3:14" ht="16.5">
      <c r="C39" s="108"/>
      <c r="D39" s="103"/>
      <c r="E39" s="103"/>
      <c r="F39" s="106"/>
      <c r="G39" s="103"/>
      <c r="H39" s="69"/>
      <c r="I39" s="150"/>
      <c r="J39" s="17"/>
      <c r="K39" s="68"/>
      <c r="L39" s="69"/>
      <c r="M39" s="33"/>
      <c r="N39" s="17"/>
    </row>
    <row r="40" spans="3:14" ht="16.5">
      <c r="C40" s="108"/>
      <c r="D40" s="103"/>
      <c r="E40" s="103"/>
      <c r="F40" s="106"/>
      <c r="G40" s="103"/>
      <c r="H40" s="69"/>
      <c r="I40" s="150"/>
      <c r="J40" s="17"/>
      <c r="K40" s="68"/>
      <c r="L40" s="69"/>
      <c r="M40" s="33"/>
      <c r="N40" s="17"/>
    </row>
    <row r="41" spans="2:14" ht="17.25" thickBot="1">
      <c r="B41" s="29"/>
      <c r="H41" s="69"/>
      <c r="I41" s="68"/>
      <c r="J41" s="17"/>
      <c r="K41" s="68"/>
      <c r="L41" s="69"/>
      <c r="M41" s="33"/>
      <c r="N41" s="17"/>
    </row>
    <row r="42" spans="4:14" ht="16.5">
      <c r="D42" s="356" t="s">
        <v>99</v>
      </c>
      <c r="E42" s="358" t="s">
        <v>2</v>
      </c>
      <c r="F42" s="329" t="s">
        <v>3</v>
      </c>
      <c r="G42" s="358" t="s">
        <v>4</v>
      </c>
      <c r="H42" s="362" t="s">
        <v>71</v>
      </c>
      <c r="I42" s="362" t="s">
        <v>72</v>
      </c>
      <c r="J42" s="364" t="s">
        <v>15</v>
      </c>
      <c r="K42" s="362" t="s">
        <v>70</v>
      </c>
      <c r="L42" s="364" t="s">
        <v>16</v>
      </c>
      <c r="M42" s="366" t="s">
        <v>9</v>
      </c>
      <c r="N42" s="17"/>
    </row>
    <row r="43" spans="4:14" ht="54" customHeight="1" thickBot="1">
      <c r="D43" s="357"/>
      <c r="E43" s="359"/>
      <c r="F43" s="330"/>
      <c r="G43" s="359"/>
      <c r="H43" s="363"/>
      <c r="I43" s="363"/>
      <c r="J43" s="365"/>
      <c r="K43" s="363"/>
      <c r="L43" s="365"/>
      <c r="M43" s="367"/>
      <c r="N43" s="17"/>
    </row>
    <row r="44" spans="4:14" ht="16.5">
      <c r="D44" s="64">
        <v>1</v>
      </c>
      <c r="E44" s="53" t="s">
        <v>146</v>
      </c>
      <c r="F44" s="54" t="s">
        <v>68</v>
      </c>
      <c r="G44" s="57" t="s">
        <v>34</v>
      </c>
      <c r="H44" s="90">
        <v>6</v>
      </c>
      <c r="I44" s="76">
        <v>8</v>
      </c>
      <c r="J44" s="148">
        <v>8</v>
      </c>
      <c r="K44" s="459">
        <v>4</v>
      </c>
      <c r="L44" s="59"/>
      <c r="M44" s="59">
        <f>SUM(H44:L44)</f>
        <v>26</v>
      </c>
      <c r="N44" s="17"/>
    </row>
    <row r="45" spans="4:14" ht="16.5">
      <c r="D45" s="34">
        <v>2</v>
      </c>
      <c r="E45" s="21" t="s">
        <v>116</v>
      </c>
      <c r="F45" s="22" t="s">
        <v>122</v>
      </c>
      <c r="G45" s="20" t="s">
        <v>34</v>
      </c>
      <c r="H45" s="91">
        <v>4</v>
      </c>
      <c r="I45" s="74">
        <v>6</v>
      </c>
      <c r="J45" s="149">
        <v>4</v>
      </c>
      <c r="K45" s="459">
        <v>3</v>
      </c>
      <c r="L45" s="43"/>
      <c r="M45" s="43">
        <f>SUM(H45:L45)</f>
        <v>17</v>
      </c>
      <c r="N45" s="17"/>
    </row>
    <row r="46" spans="4:14" ht="16.5">
      <c r="D46" s="34">
        <v>3</v>
      </c>
      <c r="E46" s="21" t="s">
        <v>147</v>
      </c>
      <c r="F46" s="22" t="s">
        <v>121</v>
      </c>
      <c r="G46" s="20" t="s">
        <v>31</v>
      </c>
      <c r="H46" s="91">
        <v>8</v>
      </c>
      <c r="I46" s="43"/>
      <c r="J46" s="43"/>
      <c r="K46" s="458">
        <v>8</v>
      </c>
      <c r="L46" s="43"/>
      <c r="M46" s="43">
        <f>SUM(H46:L46)</f>
        <v>16</v>
      </c>
      <c r="N46" s="17"/>
    </row>
    <row r="47" spans="4:14" ht="16.5">
      <c r="D47" s="34">
        <v>4</v>
      </c>
      <c r="E47" s="21" t="s">
        <v>90</v>
      </c>
      <c r="F47" s="22" t="s">
        <v>68</v>
      </c>
      <c r="G47" s="21" t="s">
        <v>31</v>
      </c>
      <c r="H47" s="43"/>
      <c r="I47" s="74">
        <v>4</v>
      </c>
      <c r="J47" s="149">
        <v>3</v>
      </c>
      <c r="K47" s="43"/>
      <c r="L47" s="43"/>
      <c r="M47" s="43">
        <f>SUM(H47:L47)</f>
        <v>7</v>
      </c>
      <c r="N47" s="17"/>
    </row>
    <row r="48" spans="4:14" ht="16.5">
      <c r="D48" s="34">
        <v>5</v>
      </c>
      <c r="E48" s="21" t="s">
        <v>256</v>
      </c>
      <c r="F48" s="22" t="s">
        <v>122</v>
      </c>
      <c r="G48" s="20" t="s">
        <v>34</v>
      </c>
      <c r="H48" s="43"/>
      <c r="I48" s="43"/>
      <c r="J48" s="149">
        <v>6</v>
      </c>
      <c r="K48" s="43"/>
      <c r="L48" s="43"/>
      <c r="M48" s="43">
        <f>SUM(H48:L48)</f>
        <v>6</v>
      </c>
      <c r="N48" s="17"/>
    </row>
    <row r="49" spans="4:14" ht="16.5">
      <c r="D49" s="34">
        <v>5</v>
      </c>
      <c r="E49" s="412" t="s">
        <v>370</v>
      </c>
      <c r="F49" s="413" t="s">
        <v>122</v>
      </c>
      <c r="G49" s="412" t="s">
        <v>292</v>
      </c>
      <c r="H49" s="43"/>
      <c r="I49" s="43"/>
      <c r="J49" s="43"/>
      <c r="K49" s="459">
        <v>6</v>
      </c>
      <c r="L49" s="43"/>
      <c r="M49" s="43">
        <f>SUM(H49:L49)</f>
        <v>6</v>
      </c>
      <c r="N49" s="17"/>
    </row>
    <row r="50" spans="4:14" ht="16.5">
      <c r="D50" s="34">
        <v>7</v>
      </c>
      <c r="E50" s="21" t="s">
        <v>128</v>
      </c>
      <c r="F50" s="22" t="s">
        <v>122</v>
      </c>
      <c r="G50" s="20" t="s">
        <v>31</v>
      </c>
      <c r="H50" s="91">
        <v>3</v>
      </c>
      <c r="I50" s="43"/>
      <c r="J50" s="43"/>
      <c r="K50" s="43"/>
      <c r="L50" s="43"/>
      <c r="M50" s="43">
        <f>SUM(H50:L50)</f>
        <v>3</v>
      </c>
      <c r="N50" s="17"/>
    </row>
    <row r="51" spans="4:14" ht="16.5">
      <c r="D51" s="44">
        <v>8</v>
      </c>
      <c r="E51" s="412" t="s">
        <v>509</v>
      </c>
      <c r="F51" s="413" t="s">
        <v>122</v>
      </c>
      <c r="G51" s="412" t="s">
        <v>292</v>
      </c>
      <c r="H51" s="45"/>
      <c r="I51" s="46"/>
      <c r="J51" s="47"/>
      <c r="K51" s="459">
        <v>2</v>
      </c>
      <c r="L51" s="47"/>
      <c r="M51" s="43">
        <f>SUM(H51:L51)</f>
        <v>2</v>
      </c>
      <c r="N51" s="17"/>
    </row>
    <row r="52" spans="4:14" ht="16.5">
      <c r="D52" s="44">
        <v>9</v>
      </c>
      <c r="E52" s="412" t="s">
        <v>531</v>
      </c>
      <c r="F52" s="413" t="s">
        <v>122</v>
      </c>
      <c r="G52" s="412" t="s">
        <v>290</v>
      </c>
      <c r="H52" s="45"/>
      <c r="I52" s="46"/>
      <c r="J52" s="47"/>
      <c r="K52" s="459">
        <v>1</v>
      </c>
      <c r="L52" s="47"/>
      <c r="M52" s="43">
        <f>SUM(H52:L52)</f>
        <v>1</v>
      </c>
      <c r="N52" s="17"/>
    </row>
  </sheetData>
  <sheetProtection/>
  <mergeCells count="29">
    <mergeCell ref="M30:M31"/>
    <mergeCell ref="G42:G43"/>
    <mergeCell ref="H42:H43"/>
    <mergeCell ref="I42:I43"/>
    <mergeCell ref="K42:K43"/>
    <mergeCell ref="L42:L43"/>
    <mergeCell ref="M42:M43"/>
    <mergeCell ref="J42:J43"/>
    <mergeCell ref="C30:C31"/>
    <mergeCell ref="E30:E31"/>
    <mergeCell ref="F30:F31"/>
    <mergeCell ref="G30:G31"/>
    <mergeCell ref="H30:H31"/>
    <mergeCell ref="I30:I31"/>
    <mergeCell ref="D42:D43"/>
    <mergeCell ref="E42:E43"/>
    <mergeCell ref="F42:F43"/>
    <mergeCell ref="J14:J15"/>
    <mergeCell ref="K14:K15"/>
    <mergeCell ref="L14:L15"/>
    <mergeCell ref="K30:K31"/>
    <mergeCell ref="L30:L31"/>
    <mergeCell ref="M14:M15"/>
    <mergeCell ref="D14:D15"/>
    <mergeCell ref="E14:E15"/>
    <mergeCell ref="F14:F15"/>
    <mergeCell ref="G14:G15"/>
    <mergeCell ref="H14:H15"/>
    <mergeCell ref="I14:I15"/>
  </mergeCells>
  <printOptions/>
  <pageMargins left="0.75" right="0.25" top="0.75" bottom="0.75" header="0.3" footer="0.3"/>
  <pageSetup horizontalDpi="600" verticalDpi="600" orientation="portrait" paperSize="9" scale="88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  <rowBreaks count="1" manualBreakCount="1">
    <brk id="2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view="pageLayout" workbookViewId="0" topLeftCell="A1">
      <selection activeCell="A1" sqref="A1:IV1"/>
    </sheetView>
  </sheetViews>
  <sheetFormatPr defaultColWidth="9.140625" defaultRowHeight="15"/>
  <cols>
    <col min="1" max="3" width="5.00390625" style="0" customWidth="1"/>
    <col min="4" max="4" width="5.140625" style="1" customWidth="1"/>
    <col min="5" max="5" width="28.00390625" style="0" customWidth="1"/>
    <col min="6" max="6" width="6.140625" style="4" customWidth="1"/>
    <col min="8" max="8" width="6.7109375" style="8" customWidth="1"/>
    <col min="9" max="9" width="6.7109375" style="7" customWidth="1"/>
    <col min="10" max="10" width="6.7109375" style="9" customWidth="1"/>
    <col min="11" max="11" width="6.7109375" style="7" customWidth="1"/>
    <col min="12" max="12" width="6.7109375" style="9" customWidth="1"/>
    <col min="13" max="13" width="6.7109375" style="8" customWidth="1"/>
    <col min="14" max="14" width="9.140625" style="14" customWidth="1"/>
    <col min="15" max="15" width="10.140625" style="14" customWidth="1"/>
  </cols>
  <sheetData>
    <row r="1" spans="5:10" ht="21" thickBot="1">
      <c r="E1" s="75" t="s">
        <v>157</v>
      </c>
      <c r="F1" s="13"/>
      <c r="H1"/>
      <c r="I1" s="11"/>
      <c r="J1"/>
    </row>
    <row r="2" spans="1:16" ht="16.5">
      <c r="A2" s="49"/>
      <c r="C2" s="227" t="s">
        <v>98</v>
      </c>
      <c r="D2" s="56" t="s">
        <v>0</v>
      </c>
      <c r="E2" s="229" t="s">
        <v>2</v>
      </c>
      <c r="F2" s="231" t="s">
        <v>3</v>
      </c>
      <c r="G2" s="233" t="s">
        <v>4</v>
      </c>
      <c r="H2" s="235" t="s">
        <v>97</v>
      </c>
      <c r="I2" s="368" t="s">
        <v>5</v>
      </c>
      <c r="J2" s="276" t="s">
        <v>7</v>
      </c>
      <c r="K2" s="237" t="s">
        <v>5</v>
      </c>
      <c r="L2" s="112" t="s">
        <v>11</v>
      </c>
      <c r="M2" s="113" t="s">
        <v>12</v>
      </c>
      <c r="P2" s="10"/>
    </row>
    <row r="3" spans="1:16" ht="17.25" thickBot="1">
      <c r="A3" s="50"/>
      <c r="C3" s="228"/>
      <c r="D3" s="6" t="s">
        <v>1</v>
      </c>
      <c r="E3" s="230"/>
      <c r="F3" s="232"/>
      <c r="G3" s="234"/>
      <c r="H3" s="236"/>
      <c r="I3" s="369"/>
      <c r="J3" s="277"/>
      <c r="K3" s="238"/>
      <c r="L3" s="114" t="s">
        <v>10</v>
      </c>
      <c r="M3" s="115" t="s">
        <v>13</v>
      </c>
      <c r="P3" s="10"/>
    </row>
    <row r="4" spans="1:13" ht="16.5">
      <c r="A4" s="28"/>
      <c r="C4" s="109">
        <v>1</v>
      </c>
      <c r="D4" s="188">
        <v>74</v>
      </c>
      <c r="E4" s="188" t="s">
        <v>608</v>
      </c>
      <c r="F4" s="188" t="s">
        <v>28</v>
      </c>
      <c r="G4" s="188" t="s">
        <v>290</v>
      </c>
      <c r="H4" s="188">
        <v>13.4</v>
      </c>
      <c r="I4" s="188">
        <v>1</v>
      </c>
      <c r="J4" s="188">
        <v>3.05</v>
      </c>
      <c r="K4" s="188">
        <v>1</v>
      </c>
      <c r="L4" s="184">
        <f aca="true" t="shared" si="0" ref="L4:L10">I4+K4</f>
        <v>2</v>
      </c>
      <c r="M4" s="508">
        <v>8</v>
      </c>
    </row>
    <row r="5" spans="1:13" ht="16.5">
      <c r="A5" s="28"/>
      <c r="C5" s="19">
        <v>2</v>
      </c>
      <c r="D5" s="188">
        <v>78</v>
      </c>
      <c r="E5" s="188" t="s">
        <v>609</v>
      </c>
      <c r="F5" s="188" t="s">
        <v>28</v>
      </c>
      <c r="G5" s="188" t="s">
        <v>306</v>
      </c>
      <c r="H5" s="188">
        <v>14.1</v>
      </c>
      <c r="I5" s="188">
        <v>2</v>
      </c>
      <c r="J5" s="188">
        <v>2.59</v>
      </c>
      <c r="K5" s="188">
        <v>3</v>
      </c>
      <c r="L5" s="184">
        <f t="shared" si="0"/>
        <v>5</v>
      </c>
      <c r="M5" s="508">
        <v>6</v>
      </c>
    </row>
    <row r="6" spans="1:13" ht="16.5">
      <c r="A6" s="28"/>
      <c r="C6" s="19">
        <v>3</v>
      </c>
      <c r="D6" s="188">
        <v>126</v>
      </c>
      <c r="E6" s="188" t="s">
        <v>610</v>
      </c>
      <c r="F6" s="188" t="s">
        <v>28</v>
      </c>
      <c r="G6" s="188" t="s">
        <v>346</v>
      </c>
      <c r="H6" s="188">
        <v>14.4</v>
      </c>
      <c r="I6" s="188">
        <v>4</v>
      </c>
      <c r="J6" s="188">
        <v>2.69</v>
      </c>
      <c r="K6" s="188">
        <v>2</v>
      </c>
      <c r="L6" s="184">
        <f t="shared" si="0"/>
        <v>6</v>
      </c>
      <c r="M6" s="508">
        <v>4</v>
      </c>
    </row>
    <row r="7" spans="1:13" ht="16.5">
      <c r="A7" s="28"/>
      <c r="C7" s="19">
        <v>4</v>
      </c>
      <c r="D7" s="188">
        <v>185</v>
      </c>
      <c r="E7" s="188" t="s">
        <v>611</v>
      </c>
      <c r="F7" s="188" t="s">
        <v>29</v>
      </c>
      <c r="G7" s="188" t="s">
        <v>338</v>
      </c>
      <c r="H7" s="188">
        <v>14.3</v>
      </c>
      <c r="I7" s="188">
        <v>3</v>
      </c>
      <c r="J7" s="188">
        <v>2.44</v>
      </c>
      <c r="K7" s="188">
        <v>5</v>
      </c>
      <c r="L7" s="184">
        <f t="shared" si="0"/>
        <v>8</v>
      </c>
      <c r="M7" s="509">
        <v>3</v>
      </c>
    </row>
    <row r="8" spans="1:13" ht="16.5">
      <c r="A8" s="28"/>
      <c r="C8" s="19">
        <v>5</v>
      </c>
      <c r="D8" s="188">
        <v>109</v>
      </c>
      <c r="E8" s="188" t="s">
        <v>612</v>
      </c>
      <c r="F8" s="188" t="s">
        <v>28</v>
      </c>
      <c r="G8" s="188" t="s">
        <v>393</v>
      </c>
      <c r="H8" s="188">
        <v>14.9</v>
      </c>
      <c r="I8" s="188">
        <v>5.5</v>
      </c>
      <c r="J8" s="188">
        <v>2.23</v>
      </c>
      <c r="K8" s="188">
        <v>6</v>
      </c>
      <c r="L8" s="184">
        <f t="shared" si="0"/>
        <v>11.5</v>
      </c>
      <c r="M8" s="509">
        <v>2</v>
      </c>
    </row>
    <row r="9" spans="1:13" ht="16.5">
      <c r="A9" s="28"/>
      <c r="C9" s="19">
        <v>6</v>
      </c>
      <c r="D9" s="188">
        <v>204</v>
      </c>
      <c r="E9" s="188" t="s">
        <v>613</v>
      </c>
      <c r="F9" s="188" t="s">
        <v>29</v>
      </c>
      <c r="G9" s="188" t="s">
        <v>292</v>
      </c>
      <c r="H9" s="188">
        <v>15.7</v>
      </c>
      <c r="I9" s="188">
        <v>8</v>
      </c>
      <c r="J9" s="188">
        <v>2.48</v>
      </c>
      <c r="K9" s="188">
        <v>4</v>
      </c>
      <c r="L9" s="184">
        <f t="shared" si="0"/>
        <v>12</v>
      </c>
      <c r="M9" s="510">
        <v>1</v>
      </c>
    </row>
    <row r="10" spans="1:13" ht="16.5">
      <c r="A10" s="28"/>
      <c r="C10" s="19">
        <v>7</v>
      </c>
      <c r="D10" s="188">
        <v>186</v>
      </c>
      <c r="E10" s="188" t="s">
        <v>614</v>
      </c>
      <c r="F10" s="188" t="s">
        <v>28</v>
      </c>
      <c r="G10" s="188" t="s">
        <v>338</v>
      </c>
      <c r="H10" s="188">
        <v>15.5</v>
      </c>
      <c r="I10" s="188">
        <v>7</v>
      </c>
      <c r="J10" s="188">
        <v>2.03</v>
      </c>
      <c r="K10" s="188">
        <v>7</v>
      </c>
      <c r="L10" s="184">
        <f t="shared" si="0"/>
        <v>14</v>
      </c>
      <c r="M10" s="502"/>
    </row>
    <row r="11" spans="1:13" ht="16.5">
      <c r="A11" s="28"/>
      <c r="C11" s="19">
        <v>8</v>
      </c>
      <c r="D11" s="188">
        <v>205</v>
      </c>
      <c r="E11" s="188" t="s">
        <v>615</v>
      </c>
      <c r="F11" s="188" t="s">
        <v>28</v>
      </c>
      <c r="G11" s="188" t="s">
        <v>292</v>
      </c>
      <c r="H11" s="188">
        <v>14.9</v>
      </c>
      <c r="I11" s="188">
        <v>5.5</v>
      </c>
      <c r="J11" s="193" t="s">
        <v>279</v>
      </c>
      <c r="K11" s="188" t="s">
        <v>312</v>
      </c>
      <c r="L11" s="184"/>
      <c r="M11" s="184"/>
    </row>
    <row r="12" spans="1:13" ht="16.5">
      <c r="A12" s="28"/>
      <c r="C12" s="19">
        <v>9</v>
      </c>
      <c r="D12" s="188">
        <v>43</v>
      </c>
      <c r="E12" s="188" t="s">
        <v>616</v>
      </c>
      <c r="F12" s="188" t="s">
        <v>28</v>
      </c>
      <c r="G12" s="188" t="s">
        <v>322</v>
      </c>
      <c r="H12" s="193" t="s">
        <v>279</v>
      </c>
      <c r="I12" s="188" t="s">
        <v>312</v>
      </c>
      <c r="J12" s="193" t="s">
        <v>279</v>
      </c>
      <c r="K12" s="188" t="s">
        <v>312</v>
      </c>
      <c r="L12" s="184"/>
      <c r="M12" s="184"/>
    </row>
    <row r="13" spans="1:13" ht="16.5">
      <c r="A13" s="28"/>
      <c r="C13" s="19">
        <v>10</v>
      </c>
      <c r="D13" s="188">
        <v>149</v>
      </c>
      <c r="E13" s="188" t="s">
        <v>617</v>
      </c>
      <c r="F13" s="188" t="s">
        <v>28</v>
      </c>
      <c r="G13" s="188" t="s">
        <v>294</v>
      </c>
      <c r="H13" s="193" t="s">
        <v>279</v>
      </c>
      <c r="I13" s="188" t="s">
        <v>312</v>
      </c>
      <c r="J13" s="193" t="s">
        <v>279</v>
      </c>
      <c r="K13" s="188" t="s">
        <v>312</v>
      </c>
      <c r="L13" s="184"/>
      <c r="M13" s="184"/>
    </row>
    <row r="14" spans="1:13" ht="16.5">
      <c r="A14" s="28"/>
      <c r="C14" s="19">
        <v>11</v>
      </c>
      <c r="D14" s="188">
        <v>150</v>
      </c>
      <c r="E14" s="188" t="s">
        <v>618</v>
      </c>
      <c r="F14" s="188" t="s">
        <v>28</v>
      </c>
      <c r="G14" s="188" t="s">
        <v>294</v>
      </c>
      <c r="H14" s="193" t="s">
        <v>279</v>
      </c>
      <c r="I14" s="188" t="s">
        <v>312</v>
      </c>
      <c r="J14" s="193" t="s">
        <v>279</v>
      </c>
      <c r="K14" s="188" t="s">
        <v>312</v>
      </c>
      <c r="L14" s="184"/>
      <c r="M14" s="184"/>
    </row>
    <row r="15" spans="1:13" ht="16.5">
      <c r="A15" s="28"/>
      <c r="C15" s="19">
        <v>12</v>
      </c>
      <c r="D15" s="188">
        <v>184</v>
      </c>
      <c r="E15" s="188" t="s">
        <v>619</v>
      </c>
      <c r="F15" s="188" t="s">
        <v>29</v>
      </c>
      <c r="G15" s="188" t="s">
        <v>338</v>
      </c>
      <c r="H15" s="193" t="s">
        <v>279</v>
      </c>
      <c r="I15" s="188" t="s">
        <v>312</v>
      </c>
      <c r="J15" s="193" t="s">
        <v>279</v>
      </c>
      <c r="K15" s="188" t="s">
        <v>312</v>
      </c>
      <c r="L15" s="184"/>
      <c r="M15" s="184"/>
    </row>
    <row r="16" spans="1:13" ht="16.5">
      <c r="A16" s="28"/>
      <c r="C16" s="19">
        <v>13</v>
      </c>
      <c r="D16" s="188">
        <v>122</v>
      </c>
      <c r="E16" s="188" t="s">
        <v>597</v>
      </c>
      <c r="F16" s="504" t="s">
        <v>58</v>
      </c>
      <c r="G16" s="188" t="s">
        <v>25</v>
      </c>
      <c r="H16" s="193" t="s">
        <v>279</v>
      </c>
      <c r="I16" s="188" t="s">
        <v>312</v>
      </c>
      <c r="J16" s="193" t="s">
        <v>279</v>
      </c>
      <c r="K16" s="188" t="s">
        <v>312</v>
      </c>
      <c r="L16" s="184"/>
      <c r="M16" s="184"/>
    </row>
    <row r="17" spans="1:13" ht="16.5">
      <c r="A17" s="28"/>
      <c r="C17" s="108"/>
      <c r="D17" s="485"/>
      <c r="E17" s="485"/>
      <c r="F17" s="505"/>
      <c r="G17" s="485"/>
      <c r="H17" s="506"/>
      <c r="I17" s="485"/>
      <c r="J17" s="506"/>
      <c r="K17" s="485"/>
      <c r="L17" s="507"/>
      <c r="M17" s="507"/>
    </row>
    <row r="18" spans="1:13" ht="17.25" thickBot="1">
      <c r="A18" s="28"/>
      <c r="C18" s="29"/>
      <c r="D18" s="105"/>
      <c r="E18" s="105"/>
      <c r="F18" s="106"/>
      <c r="G18" s="105"/>
      <c r="H18" s="33"/>
      <c r="I18" s="68"/>
      <c r="J18" s="78"/>
      <c r="K18" s="68"/>
      <c r="L18" s="107"/>
      <c r="M18" s="17"/>
    </row>
    <row r="19" spans="4:15" ht="16.5">
      <c r="D19" s="370" t="s">
        <v>99</v>
      </c>
      <c r="E19" s="241" t="s">
        <v>2</v>
      </c>
      <c r="F19" s="243" t="s">
        <v>3</v>
      </c>
      <c r="G19" s="241" t="s">
        <v>4</v>
      </c>
      <c r="H19" s="268" t="s">
        <v>14</v>
      </c>
      <c r="I19" s="270" t="s">
        <v>72</v>
      </c>
      <c r="J19" s="272" t="s">
        <v>15</v>
      </c>
      <c r="K19" s="270" t="s">
        <v>70</v>
      </c>
      <c r="L19" s="272" t="s">
        <v>16</v>
      </c>
      <c r="M19" s="274" t="s">
        <v>9</v>
      </c>
      <c r="N19" s="17"/>
      <c r="O19" s="17"/>
    </row>
    <row r="20" spans="4:15" ht="54" customHeight="1" thickBot="1">
      <c r="D20" s="371"/>
      <c r="E20" s="242"/>
      <c r="F20" s="244"/>
      <c r="G20" s="242"/>
      <c r="H20" s="269"/>
      <c r="I20" s="271"/>
      <c r="J20" s="273"/>
      <c r="K20" s="271"/>
      <c r="L20" s="273"/>
      <c r="M20" s="275"/>
      <c r="N20" s="17"/>
      <c r="O20" s="17"/>
    </row>
    <row r="21" spans="4:15" ht="16.5">
      <c r="D21" s="64">
        <v>1</v>
      </c>
      <c r="E21" s="53" t="s">
        <v>154</v>
      </c>
      <c r="F21" s="54" t="s">
        <v>28</v>
      </c>
      <c r="G21" s="57" t="s">
        <v>155</v>
      </c>
      <c r="H21" s="59"/>
      <c r="I21" s="55">
        <v>8</v>
      </c>
      <c r="J21" s="155">
        <v>8</v>
      </c>
      <c r="K21" s="508">
        <v>8</v>
      </c>
      <c r="L21" s="59"/>
      <c r="M21" s="59">
        <f>SUM(H21:L21)</f>
        <v>24</v>
      </c>
      <c r="N21" s="17"/>
      <c r="O21" s="17"/>
    </row>
    <row r="22" spans="4:15" ht="16.5">
      <c r="D22" s="34">
        <v>2</v>
      </c>
      <c r="E22" s="20" t="s">
        <v>150</v>
      </c>
      <c r="F22" s="22" t="s">
        <v>28</v>
      </c>
      <c r="G22" s="20" t="s">
        <v>38</v>
      </c>
      <c r="H22" s="91">
        <v>6</v>
      </c>
      <c r="I22" s="36">
        <v>4</v>
      </c>
      <c r="J22" s="154">
        <v>3</v>
      </c>
      <c r="K22" s="508">
        <v>4</v>
      </c>
      <c r="L22" s="43"/>
      <c r="M22" s="43">
        <f>SUM(H22:L22)</f>
        <v>17</v>
      </c>
      <c r="N22" s="17"/>
      <c r="O22" s="17"/>
    </row>
    <row r="23" spans="4:15" ht="16.5">
      <c r="D23" s="34">
        <v>3</v>
      </c>
      <c r="E23" s="21" t="s">
        <v>152</v>
      </c>
      <c r="F23" s="22" t="s">
        <v>29</v>
      </c>
      <c r="G23" s="21" t="s">
        <v>26</v>
      </c>
      <c r="H23" s="43"/>
      <c r="I23" s="36">
        <v>6</v>
      </c>
      <c r="J23" s="155">
        <v>2</v>
      </c>
      <c r="K23" s="509">
        <v>3</v>
      </c>
      <c r="L23" s="43"/>
      <c r="M23" s="43">
        <f>SUM(H23:L23)</f>
        <v>11</v>
      </c>
      <c r="N23" s="17"/>
      <c r="O23" s="17"/>
    </row>
    <row r="24" spans="4:15" ht="16.5">
      <c r="D24" s="34">
        <v>4</v>
      </c>
      <c r="E24" s="21" t="s">
        <v>158</v>
      </c>
      <c r="F24" s="22" t="s">
        <v>28</v>
      </c>
      <c r="G24" s="21" t="s">
        <v>126</v>
      </c>
      <c r="H24" s="91">
        <v>8</v>
      </c>
      <c r="I24" s="43"/>
      <c r="J24" s="43"/>
      <c r="K24" s="43"/>
      <c r="L24" s="43"/>
      <c r="M24" s="43">
        <f>SUM(H24:L24)</f>
        <v>8</v>
      </c>
      <c r="N24" s="17"/>
      <c r="O24" s="17"/>
    </row>
    <row r="25" spans="4:15" ht="16.5">
      <c r="D25" s="34">
        <v>5</v>
      </c>
      <c r="E25" s="20" t="s">
        <v>149</v>
      </c>
      <c r="F25" s="22" t="s">
        <v>28</v>
      </c>
      <c r="G25" s="20" t="s">
        <v>53</v>
      </c>
      <c r="H25" s="91">
        <v>4</v>
      </c>
      <c r="I25" s="36">
        <v>2.5</v>
      </c>
      <c r="J25" s="43"/>
      <c r="K25" s="43"/>
      <c r="L25" s="43"/>
      <c r="M25" s="58">
        <f>SUM(H25:L25)</f>
        <v>6.5</v>
      </c>
      <c r="N25" s="17"/>
      <c r="O25" s="17"/>
    </row>
    <row r="26" spans="4:13" ht="16.5">
      <c r="D26" s="140">
        <v>6</v>
      </c>
      <c r="E26" s="20" t="s">
        <v>284</v>
      </c>
      <c r="F26" s="22" t="s">
        <v>28</v>
      </c>
      <c r="G26" s="20" t="s">
        <v>43</v>
      </c>
      <c r="H26" s="45"/>
      <c r="I26" s="46"/>
      <c r="J26" s="155">
        <v>6</v>
      </c>
      <c r="K26" s="46"/>
      <c r="L26" s="47"/>
      <c r="M26" s="43">
        <f>SUM(H26:L26)</f>
        <v>6</v>
      </c>
    </row>
    <row r="27" spans="4:13" ht="16.5">
      <c r="D27" s="140">
        <v>6</v>
      </c>
      <c r="E27" s="412" t="s">
        <v>609</v>
      </c>
      <c r="F27" s="512" t="s">
        <v>28</v>
      </c>
      <c r="G27" s="412" t="s">
        <v>306</v>
      </c>
      <c r="H27" s="511"/>
      <c r="I27" s="46"/>
      <c r="J27" s="47"/>
      <c r="K27" s="508">
        <v>6</v>
      </c>
      <c r="L27" s="47"/>
      <c r="M27" s="43">
        <f>SUM(H27:L27)</f>
        <v>6</v>
      </c>
    </row>
    <row r="28" spans="4:13" ht="16.5">
      <c r="D28" s="140">
        <v>8</v>
      </c>
      <c r="E28" s="20" t="s">
        <v>258</v>
      </c>
      <c r="F28" s="22" t="s">
        <v>29</v>
      </c>
      <c r="G28" s="20" t="s">
        <v>38</v>
      </c>
      <c r="H28" s="45"/>
      <c r="I28" s="46"/>
      <c r="J28" s="155">
        <v>4</v>
      </c>
      <c r="K28" s="46"/>
      <c r="L28" s="47"/>
      <c r="M28" s="43">
        <f>SUM(H28:L28)</f>
        <v>4</v>
      </c>
    </row>
    <row r="29" spans="4:15" ht="16.5">
      <c r="D29" s="140">
        <v>9</v>
      </c>
      <c r="E29" s="20" t="s">
        <v>159</v>
      </c>
      <c r="F29" s="77">
        <v>10</v>
      </c>
      <c r="G29" s="20" t="s">
        <v>53</v>
      </c>
      <c r="H29" s="91">
        <v>3</v>
      </c>
      <c r="I29" s="46"/>
      <c r="J29" s="47"/>
      <c r="K29" s="46"/>
      <c r="L29" s="47"/>
      <c r="M29" s="43">
        <f>SUM(H29:L29)</f>
        <v>3</v>
      </c>
      <c r="N29" s="17"/>
      <c r="O29" s="17"/>
    </row>
    <row r="30" spans="4:15" ht="16.5">
      <c r="D30" s="34">
        <v>10</v>
      </c>
      <c r="E30" s="20" t="s">
        <v>151</v>
      </c>
      <c r="F30" s="22" t="s">
        <v>28</v>
      </c>
      <c r="G30" s="20" t="s">
        <v>43</v>
      </c>
      <c r="H30" s="43"/>
      <c r="I30" s="36">
        <v>2.5</v>
      </c>
      <c r="J30" s="43"/>
      <c r="K30" s="43"/>
      <c r="L30" s="43"/>
      <c r="M30" s="58">
        <f>SUM(H30:L30)</f>
        <v>2.5</v>
      </c>
      <c r="N30" s="17"/>
      <c r="O30" s="17"/>
    </row>
    <row r="31" spans="4:15" ht="16.5">
      <c r="D31" s="140">
        <v>11</v>
      </c>
      <c r="E31" s="20" t="s">
        <v>153</v>
      </c>
      <c r="F31" s="22" t="s">
        <v>28</v>
      </c>
      <c r="G31" s="20" t="s">
        <v>34</v>
      </c>
      <c r="H31" s="91">
        <v>2</v>
      </c>
      <c r="I31" s="46"/>
      <c r="J31" s="47"/>
      <c r="K31" s="46"/>
      <c r="L31" s="47"/>
      <c r="M31" s="43">
        <f>SUM(H31:L31)</f>
        <v>2</v>
      </c>
      <c r="N31" s="17"/>
      <c r="O31" s="17"/>
    </row>
    <row r="32" spans="4:13" ht="16.5">
      <c r="D32" s="140">
        <v>11</v>
      </c>
      <c r="E32" s="412" t="s">
        <v>612</v>
      </c>
      <c r="F32" s="512" t="s">
        <v>28</v>
      </c>
      <c r="G32" s="412" t="s">
        <v>393</v>
      </c>
      <c r="H32" s="511"/>
      <c r="I32" s="46"/>
      <c r="J32" s="47"/>
      <c r="K32" s="509">
        <v>2</v>
      </c>
      <c r="L32" s="47"/>
      <c r="M32" s="43">
        <f>SUM(H32:L32)</f>
        <v>2</v>
      </c>
    </row>
    <row r="33" spans="4:15" ht="16.5">
      <c r="D33" s="34">
        <v>13</v>
      </c>
      <c r="E33" s="20" t="s">
        <v>156</v>
      </c>
      <c r="F33" s="22" t="s">
        <v>28</v>
      </c>
      <c r="G33" s="20" t="s">
        <v>26</v>
      </c>
      <c r="H33" s="43"/>
      <c r="I33" s="36">
        <v>1</v>
      </c>
      <c r="J33" s="43"/>
      <c r="K33" s="43"/>
      <c r="L33" s="43"/>
      <c r="M33" s="43">
        <f>SUM(H33:L33)</f>
        <v>1</v>
      </c>
      <c r="N33" s="17"/>
      <c r="O33" s="17"/>
    </row>
    <row r="34" spans="4:13" ht="16.5">
      <c r="D34" s="140">
        <v>13</v>
      </c>
      <c r="E34" s="20" t="s">
        <v>257</v>
      </c>
      <c r="F34" s="22" t="s">
        <v>28</v>
      </c>
      <c r="G34" s="20" t="s">
        <v>38</v>
      </c>
      <c r="H34" s="45"/>
      <c r="I34" s="46"/>
      <c r="J34" s="155">
        <v>1</v>
      </c>
      <c r="K34" s="46"/>
      <c r="L34" s="47"/>
      <c r="M34" s="43">
        <f>SUM(H34:L34)</f>
        <v>1</v>
      </c>
    </row>
    <row r="35" spans="4:13" ht="16.5">
      <c r="D35" s="140">
        <v>13</v>
      </c>
      <c r="E35" s="412" t="s">
        <v>613</v>
      </c>
      <c r="F35" s="512" t="s">
        <v>29</v>
      </c>
      <c r="G35" s="412" t="s">
        <v>292</v>
      </c>
      <c r="H35" s="511"/>
      <c r="I35" s="46"/>
      <c r="J35" s="47"/>
      <c r="K35" s="510">
        <v>1</v>
      </c>
      <c r="L35" s="47"/>
      <c r="M35" s="43">
        <f>SUM(H35:L35)</f>
        <v>1</v>
      </c>
    </row>
  </sheetData>
  <sheetProtection/>
  <mergeCells count="18">
    <mergeCell ref="J19:J20"/>
    <mergeCell ref="K19:K20"/>
    <mergeCell ref="L19:L20"/>
    <mergeCell ref="M19:M20"/>
    <mergeCell ref="J2:J3"/>
    <mergeCell ref="K2:K3"/>
    <mergeCell ref="D19:D20"/>
    <mergeCell ref="E19:E20"/>
    <mergeCell ref="F19:F20"/>
    <mergeCell ref="G19:G20"/>
    <mergeCell ref="H19:H20"/>
    <mergeCell ref="I19:I20"/>
    <mergeCell ref="C2:C3"/>
    <mergeCell ref="E2:E3"/>
    <mergeCell ref="F2:F3"/>
    <mergeCell ref="G2:G3"/>
    <mergeCell ref="H2:H3"/>
    <mergeCell ref="I2:I3"/>
  </mergeCells>
  <printOptions/>
  <pageMargins left="0.75" right="0.25" top="0.75" bottom="0.75" header="0.3" footer="0.3"/>
  <pageSetup horizontalDpi="600" verticalDpi="600" orientation="landscape" paperSize="9" scale="79" r:id="rId1"/>
  <headerFooter>
    <oddHeader>&amp;C&amp;"Arial Narrow,Regular"     КАД НЕМА ТАРТАНА . . . 2015 !!!   
   СМЕДЕРЕВСКА ПАЛАНКА  ,  16. АВГУСТ  2015. године</oddHeader>
    <oddFooter>&amp;C&amp;"-,Bold"ПОКРОВИТЕЉ :  ОПШТИНА СМЕДЕРЕВСКА ПАЛАНКА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anja</cp:lastModifiedBy>
  <cp:lastPrinted>2015-08-04T10:48:31Z</cp:lastPrinted>
  <dcterms:created xsi:type="dcterms:W3CDTF">2015-07-25T19:56:45Z</dcterms:created>
  <dcterms:modified xsi:type="dcterms:W3CDTF">2015-08-18T23:48:47Z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